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<sst xmlns="http://schemas.openxmlformats.org/spreadsheetml/2006/main" count="100" uniqueCount="73">
  <si>
    <t>附件3</t>
  </si>
  <si>
    <t>项目支出绩效自评表</t>
  </si>
  <si>
    <t>（2023年度）</t>
  </si>
  <si>
    <t>项目名称</t>
  </si>
  <si>
    <t>抚恤金</t>
  </si>
  <si>
    <t>主管部门</t>
  </si>
  <si>
    <t>北京市粮食和物资储备局</t>
  </si>
  <si>
    <t>实施单位</t>
  </si>
  <si>
    <t>北京市经济管理学校（北京市粮食和物资储备局党校）</t>
  </si>
  <si>
    <t>项目负责人</t>
  </si>
  <si>
    <t>孟炜</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</si>
  <si>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</si>
  <si>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</si>
  <si>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</si>
  <si>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</si>
  <si>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</si>
  <si>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</si>
  <si>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</si>
  <si>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</si>
  <si>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</si>
  <si>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</si>
  <si>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</si>
  <si>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</si>
  <si>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</si>
  <si>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</si>
  <si>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</si>
  <si>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</si>
  <si>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进一步落实国家对死者家属抚慰，建立完善的机关事业单位工作人员及离退休人员的死亡抚恤保障体系；通过抚恤金的及时准确发放，为家属带去国家和单位的关怀和温暖，确保社会的和谐稳定。</t>
  </si>
  <si>
    <t>已按照计划开展，根据离退休职工的现实情况按时、足额发放。</t>
  </si>
  <si>
    <t>绩
效
指
标</t>
  </si>
  <si>
    <t>一级指标</t>
  </si>
  <si>
    <t>二级指标</t>
  </si>
  <si>
    <t>三级指标</t>
  </si>
  <si>
    <t>年度指标值</t>
  </si>
  <si>
    <t>实际完成值</t>
  </si>
  <si>
    <t>偏差原因分析及
改进措施</t>
  </si>
  <si>
    <t>产
出
指
标
（60分）</t>
  </si>
  <si>
    <t>数量指标
（12分）</t>
  </si>
  <si>
    <t>保障人数</t>
  </si>
  <si>
    <t>≤4人</t>
  </si>
  <si>
    <t>4人</t>
  </si>
  <si>
    <t>质量指标
（16分）</t>
  </si>
  <si>
    <t>足额保障率</t>
  </si>
  <si>
    <t>=100%</t>
  </si>
  <si>
    <t>抚恤金发放条件符合相关文件要求</t>
  </si>
  <si>
    <t>时效指标
（16分）</t>
  </si>
  <si>
    <t>发放及时率</t>
  </si>
  <si>
    <t>发放时效</t>
  </si>
  <si>
    <t>≤11月</t>
  </si>
  <si>
    <t>3月</t>
  </si>
  <si>
    <t>成本指标
（16分）</t>
  </si>
  <si>
    <t>项目总成本</t>
  </si>
  <si>
    <t>≤72万元</t>
  </si>
  <si>
    <t>56.7056万元</t>
  </si>
  <si>
    <t>抚恤金标准</t>
  </si>
  <si>
    <t>≤18万元/人</t>
  </si>
  <si>
    <t>平均18.9万元</t>
  </si>
  <si>
    <t>原因：去世离休人员1人，其抚恤金标准较高
改进措施：加强标准测算，提高测算的准确性。</t>
  </si>
  <si>
    <t>效
益
指
标
（20分）</t>
  </si>
  <si>
    <t>经济效益指标
（0分）</t>
  </si>
  <si>
    <t>无</t>
  </si>
  <si>
    <t>社会效益指标
（20分）</t>
  </si>
  <si>
    <t>保障受抚慰家属权益，维持社会和谐安定</t>
  </si>
  <si>
    <t>好坏</t>
  </si>
  <si>
    <t>好</t>
  </si>
  <si>
    <t>原因：支撑材料呈现不足
改进措施：进一步加强资料收集整理。</t>
  </si>
  <si>
    <t>生态效益指标
（0分）</t>
  </si>
  <si>
    <t>可持续影响指标
（0分）</t>
  </si>
  <si>
    <t>满意度指标
（10分）</t>
  </si>
  <si>
    <t>服务对象满意度指标
（10分）</t>
  </si>
  <si>
    <t>家属满意度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</si>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</sst>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s>
  <fonts count="28">
    <font>
      <sz val="11"/>
      <color theme="1"/>
      <name val="宋体"/>
      <charset val="134"/>
      <scheme val="minor"/>
    </font>
    <font>
      <sz val="9"/>
      <color indexed="8"/>
      <name val="宋体"/>
      <charset val="134"/>
    </font>
    <font>
      <sz val="10"/>
      <color theme="1"/>
      <name val="宋体"/>
      <charset val="134"/>
      <scheme val="minor"/>
    </font>
    <font>
      <sz val="14"/>
      <color indexed="8"/>
      <name val="方正黑体_GBK"/>
      <charset val="134"/>
    </font>
    <font>
      <sz val="16"/>
      <color indexed="8"/>
      <name val="黑体"/>
      <charset val="134"/>
    </font>
    <font>
      <sz val="10"/>
      <color indexed="8"/>
      <name val="宋体"/>
      <charset val="134"/>
    </font>
    <font>
      <sz val="10"/>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45">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176" fontId="5" fillId="0" borderId="1" xfId="1" applyNumberFormat="1" applyFont="1" applyBorder="1" applyAlignment="1">
      <alignment horizontal="center" vertical="center" wrapText="1"/>
    </xf>
    <xf numFmtId="177" fontId="5" fillId="0" borderId="1" xfId="3" applyNumberFormat="1" applyFont="1" applyBorder="1" applyAlignment="1">
      <alignment horizontal="center" vertical="center" wrapText="1"/>
    </xf>
    <xf numFmtId="0" fontId="5" fillId="0" borderId="1" xfId="0" applyFont="1" applyBorder="1" applyAlignment="1">
      <alignment horizontal="right" vertical="center" wrapText="1"/>
    </xf>
    <xf numFmtId="0" fontId="5" fillId="0" borderId="2" xfId="0" applyFont="1" applyBorder="1" applyAlignment="1">
      <alignment horizontal="right" vertical="center" wrapText="1"/>
    </xf>
    <xf numFmtId="177"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49" fontId="6" fillId="0" borderId="1" xfId="49" applyNumberFormat="1" applyFont="1" applyFill="1" applyBorder="1" applyAlignment="1">
      <alignment horizontal="center" vertical="center" wrapText="1"/>
    </xf>
    <xf numFmtId="0" fontId="6" fillId="0" borderId="1" xfId="49"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49" fontId="6" fillId="0" borderId="7" xfId="49"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0" fontId="6" fillId="0" borderId="1" xfId="49" applyFont="1" applyFill="1" applyBorder="1" applyAlignment="1">
      <alignment horizontal="center" vertical="center" wrapText="1"/>
    </xf>
    <xf numFmtId="0" fontId="7" fillId="0" borderId="1" xfId="0" applyFont="1" applyBorder="1" applyAlignment="1">
      <alignment horizontal="center" vertical="center" wrapText="1"/>
    </xf>
    <xf numFmtId="178" fontId="7" fillId="0" borderId="1" xfId="0" applyNumberFormat="1" applyFont="1" applyBorder="1" applyAlignment="1">
      <alignment horizontal="center" vertical="center" wrapText="1"/>
    </xf>
    <xf numFmtId="0" fontId="5" fillId="0" borderId="8" xfId="0" applyFont="1" applyBorder="1" applyAlignment="1">
      <alignment horizontal="left" vertical="center" wrapText="1"/>
    </xf>
    <xf numFmtId="0" fontId="5" fillId="0" borderId="8" xfId="0" applyFont="1" applyBorder="1" applyAlignment="1">
      <alignment horizontal="center" vertical="center" wrapText="1"/>
    </xf>
    <xf numFmtId="10" fontId="5" fillId="0" borderId="1" xfId="1" applyNumberFormat="1" applyFont="1" applyBorder="1" applyAlignment="1">
      <alignment horizontal="center" vertical="center" wrapText="1"/>
    </xf>
    <xf numFmtId="178" fontId="5" fillId="0" borderId="1" xfId="1" applyNumberFormat="1" applyFont="1" applyBorder="1" applyAlignment="1">
      <alignment horizontal="center"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43" fontId="7"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70" zoomScaleNormal="100" topLeftCell="A17" workbookViewId="0">
      <selection activeCell="D23" sqref="D23"/>
    </sheetView>
  </sheetViews>
  <sheetFormatPr defaultColWidth="9" defaultRowHeight="14"/>
  <cols>
    <col min="1" max="1" width="4" style="5" customWidth="1"/>
    <col min="2" max="2" width="8.75454545454545" style="5" customWidth="1"/>
    <col min="3" max="3" width="13.5" style="5" customWidth="1"/>
    <col min="4" max="4" width="19.5" style="5" customWidth="1"/>
    <col min="5" max="5" width="9.75454545454545" style="6" customWidth="1"/>
    <col min="6" max="6" width="9.62727272727273" style="6" customWidth="1"/>
    <col min="7" max="7" width="10.8818181818182" style="5" customWidth="1"/>
    <col min="8" max="8" width="8" style="5" customWidth="1"/>
    <col min="9" max="9" width="7.87272727272727" style="6" customWidth="1"/>
    <col min="10" max="10" width="21.8181818181818" style="5" customWidth="1"/>
  </cols>
  <sheetData>
    <row r="1" ht="27" customHeight="1" spans="1:10">
      <c r="A1" s="7" t="s">
        <v>0</v>
      </c>
      <c r="B1" s="7"/>
      <c r="C1" s="7"/>
      <c r="D1" s="7"/>
      <c r="E1" s="8"/>
      <c r="F1" s="8"/>
      <c r="G1" s="7"/>
      <c r="H1" s="7"/>
      <c r="I1" s="8"/>
      <c r="J1" s="7"/>
    </row>
    <row r="2" ht="21" spans="1:10">
      <c r="A2" s="9" t="s">
        <v>1</v>
      </c>
      <c r="B2" s="9"/>
      <c r="C2" s="9"/>
      <c r="D2" s="9"/>
      <c r="E2" s="9"/>
      <c r="F2" s="9"/>
      <c r="G2" s="9"/>
      <c r="H2" s="9"/>
      <c r="I2" s="9"/>
      <c r="J2" s="9"/>
    </row>
    <row r="3" s="1" customFormat="1" ht="17.25" customHeight="1" spans="1:10">
      <c r="A3" s="10" t="s">
        <v>2</v>
      </c>
      <c r="B3" s="10"/>
      <c r="C3" s="10"/>
      <c r="D3" s="10"/>
      <c r="E3" s="10"/>
      <c r="F3" s="10"/>
      <c r="G3" s="10"/>
      <c r="H3" s="10"/>
      <c r="I3" s="10"/>
      <c r="J3" s="10"/>
    </row>
    <row r="4" ht="18.75" customHeight="1" spans="1:10">
      <c r="A4" s="11" t="s">
        <v>3</v>
      </c>
      <c r="B4" s="11"/>
      <c r="C4" s="11"/>
      <c r="D4" s="11" t="s">
        <v>4</v>
      </c>
      <c r="E4" s="11"/>
      <c r="F4" s="11"/>
      <c r="G4" s="11"/>
      <c r="H4" s="11"/>
      <c r="I4" s="11"/>
      <c r="J4" s="11"/>
    </row>
    <row r="5" ht="37" customHeight="1" spans="1:10">
      <c r="A5" s="11" t="s">
        <v>5</v>
      </c>
      <c r="B5" s="11"/>
      <c r="C5" s="11"/>
      <c r="D5" s="11" t="s">
        <v>6</v>
      </c>
      <c r="E5" s="11"/>
      <c r="F5" s="11" t="s">
        <v>7</v>
      </c>
      <c r="G5" s="11"/>
      <c r="H5" s="11"/>
      <c r="I5" s="11" t="s">
        <v>8</v>
      </c>
      <c r="J5" s="11"/>
    </row>
    <row r="6" ht="18.75" customHeight="1" spans="1:10">
      <c r="A6" s="11" t="s">
        <v>9</v>
      </c>
      <c r="B6" s="11"/>
      <c r="C6" s="11"/>
      <c r="D6" s="11" t="s">
        <v>10</v>
      </c>
      <c r="E6" s="11"/>
      <c r="F6" s="11" t="s">
        <v>11</v>
      </c>
      <c r="G6" s="11"/>
      <c r="H6" s="11"/>
      <c r="I6" s="11">
        <v>68412648</v>
      </c>
      <c r="J6" s="11"/>
    </row>
    <row r="7" s="2" customFormat="1" ht="27" customHeight="1" spans="1:10">
      <c r="A7" s="11" t="s">
        <v>12</v>
      </c>
      <c r="B7" s="11"/>
      <c r="C7" s="11"/>
      <c r="D7" s="11"/>
      <c r="E7" s="11" t="s">
        <v>13</v>
      </c>
      <c r="F7" s="11" t="s">
        <v>14</v>
      </c>
      <c r="G7" s="11" t="s">
        <v>15</v>
      </c>
      <c r="H7" s="11" t="s">
        <v>16</v>
      </c>
      <c r="I7" s="11" t="s">
        <v>17</v>
      </c>
      <c r="J7" s="11" t="s">
        <v>18</v>
      </c>
    </row>
    <row r="8" ht="17.25" customHeight="1" spans="1:10">
      <c r="A8" s="11"/>
      <c r="B8" s="11"/>
      <c r="C8" s="11"/>
      <c r="D8" s="12" t="s">
        <v>19</v>
      </c>
      <c r="E8" s="13">
        <v>72</v>
      </c>
      <c r="F8" s="13">
        <v>72</v>
      </c>
      <c r="G8" s="13">
        <v>56.7056</v>
      </c>
      <c r="H8" s="14">
        <v>10</v>
      </c>
      <c r="I8" s="40">
        <f>G8/F8</f>
        <v>0.787577777777778</v>
      </c>
      <c r="J8" s="41">
        <f>H8*I8</f>
        <v>7.87577777777778</v>
      </c>
    </row>
    <row r="9" ht="17.25" customHeight="1" spans="1:10">
      <c r="A9" s="11"/>
      <c r="B9" s="11"/>
      <c r="C9" s="11"/>
      <c r="D9" s="15" t="s">
        <v>20</v>
      </c>
      <c r="E9" s="13">
        <v>72</v>
      </c>
      <c r="F9" s="13">
        <v>72</v>
      </c>
      <c r="G9" s="13">
        <v>56.7056</v>
      </c>
      <c r="H9" s="14" t="s">
        <v>21</v>
      </c>
      <c r="I9" s="40">
        <f t="shared" ref="I9:I11" si="0">G9/F9</f>
        <v>0.787577777777778</v>
      </c>
      <c r="J9" s="14" t="s">
        <v>21</v>
      </c>
    </row>
    <row r="10" ht="17.25" customHeight="1" spans="1:10">
      <c r="A10" s="11"/>
      <c r="B10" s="11"/>
      <c r="C10" s="11"/>
      <c r="D10" s="16" t="s">
        <v>22</v>
      </c>
      <c r="E10" s="17" t="s">
        <v>21</v>
      </c>
      <c r="F10" s="17" t="s">
        <v>21</v>
      </c>
      <c r="G10" s="17" t="s">
        <v>21</v>
      </c>
      <c r="H10" s="17" t="s">
        <v>21</v>
      </c>
      <c r="I10" s="17" t="s">
        <v>21</v>
      </c>
      <c r="J10" s="17" t="s">
        <v>21</v>
      </c>
    </row>
    <row r="11" ht="17.25" customHeight="1" spans="1:10">
      <c r="A11" s="11"/>
      <c r="B11" s="11"/>
      <c r="C11" s="11"/>
      <c r="D11" s="15" t="s">
        <v>23</v>
      </c>
      <c r="E11" s="17" t="s">
        <v>21</v>
      </c>
      <c r="F11" s="17" t="s">
        <v>21</v>
      </c>
      <c r="G11" s="17" t="s">
        <v>21</v>
      </c>
      <c r="H11" s="17" t="s">
        <v>21</v>
      </c>
      <c r="I11" s="17" t="s">
        <v>21</v>
      </c>
      <c r="J11" s="17" t="s">
        <v>21</v>
      </c>
    </row>
    <row r="12" ht="21" customHeight="1" spans="1:10">
      <c r="A12" s="11" t="s">
        <v>24</v>
      </c>
      <c r="B12" s="11" t="s">
        <v>25</v>
      </c>
      <c r="C12" s="11"/>
      <c r="D12" s="11"/>
      <c r="E12" s="11"/>
      <c r="F12" s="11" t="s">
        <v>26</v>
      </c>
      <c r="G12" s="11"/>
      <c r="H12" s="11"/>
      <c r="I12" s="11"/>
      <c r="J12" s="11"/>
    </row>
    <row r="13" ht="81.75" customHeight="1" spans="1:10">
      <c r="A13" s="18"/>
      <c r="B13" s="19" t="s">
        <v>27</v>
      </c>
      <c r="C13" s="20"/>
      <c r="D13" s="20"/>
      <c r="E13" s="21"/>
      <c r="F13" s="22" t="s">
        <v>28</v>
      </c>
      <c r="G13" s="23"/>
      <c r="H13" s="23"/>
      <c r="I13" s="23"/>
      <c r="J13" s="42"/>
    </row>
    <row r="14" s="3" customFormat="1" ht="32.25" customHeight="1" spans="1:10">
      <c r="A14" s="11" t="s">
        <v>29</v>
      </c>
      <c r="B14" s="11" t="s">
        <v>30</v>
      </c>
      <c r="C14" s="24" t="s">
        <v>31</v>
      </c>
      <c r="D14" s="24" t="s">
        <v>32</v>
      </c>
      <c r="E14" s="24" t="s">
        <v>33</v>
      </c>
      <c r="F14" s="25" t="s">
        <v>34</v>
      </c>
      <c r="G14" s="26"/>
      <c r="H14" s="25" t="s">
        <v>16</v>
      </c>
      <c r="I14" s="24" t="s">
        <v>18</v>
      </c>
      <c r="J14" s="24" t="s">
        <v>35</v>
      </c>
    </row>
    <row r="15" s="4" customFormat="1" ht="29" customHeight="1" spans="1:10">
      <c r="A15" s="11"/>
      <c r="B15" s="27" t="s">
        <v>36</v>
      </c>
      <c r="C15" s="28" t="s">
        <v>37</v>
      </c>
      <c r="D15" s="29" t="s">
        <v>38</v>
      </c>
      <c r="E15" s="29" t="s">
        <v>39</v>
      </c>
      <c r="F15" s="25" t="s">
        <v>40</v>
      </c>
      <c r="G15" s="26"/>
      <c r="H15" s="30">
        <v>12</v>
      </c>
      <c r="I15" s="30">
        <v>12</v>
      </c>
      <c r="J15" s="24"/>
    </row>
    <row r="16" s="4" customFormat="1" ht="19.5" customHeight="1" spans="1:10">
      <c r="A16" s="11"/>
      <c r="B16" s="31"/>
      <c r="C16" s="28" t="s">
        <v>41</v>
      </c>
      <c r="D16" s="29" t="s">
        <v>42</v>
      </c>
      <c r="E16" s="29" t="s">
        <v>43</v>
      </c>
      <c r="F16" s="32">
        <v>1</v>
      </c>
      <c r="G16" s="26"/>
      <c r="H16" s="30">
        <v>8</v>
      </c>
      <c r="I16" s="30">
        <v>8</v>
      </c>
      <c r="J16" s="24"/>
    </row>
    <row r="17" s="4" customFormat="1" ht="26" spans="1:10">
      <c r="A17" s="11"/>
      <c r="B17" s="31"/>
      <c r="C17" s="33"/>
      <c r="D17" s="29" t="s">
        <v>44</v>
      </c>
      <c r="E17" s="29" t="s">
        <v>43</v>
      </c>
      <c r="F17" s="32">
        <v>1</v>
      </c>
      <c r="G17" s="26"/>
      <c r="H17" s="30">
        <v>8</v>
      </c>
      <c r="I17" s="30">
        <v>8</v>
      </c>
      <c r="J17" s="24"/>
    </row>
    <row r="18" s="4" customFormat="1" ht="18" customHeight="1" spans="1:10">
      <c r="A18" s="11"/>
      <c r="B18" s="31"/>
      <c r="C18" s="28" t="s">
        <v>45</v>
      </c>
      <c r="D18" s="29" t="s">
        <v>46</v>
      </c>
      <c r="E18" s="29" t="s">
        <v>43</v>
      </c>
      <c r="F18" s="32">
        <v>1</v>
      </c>
      <c r="G18" s="26"/>
      <c r="H18" s="30">
        <v>8</v>
      </c>
      <c r="I18" s="30">
        <v>8</v>
      </c>
      <c r="J18" s="24"/>
    </row>
    <row r="19" s="4" customFormat="1" ht="19.5" customHeight="1" spans="1:10">
      <c r="A19" s="11"/>
      <c r="B19" s="31"/>
      <c r="C19" s="33"/>
      <c r="D19" s="29" t="s">
        <v>47</v>
      </c>
      <c r="E19" s="29" t="s">
        <v>48</v>
      </c>
      <c r="F19" s="25" t="s">
        <v>49</v>
      </c>
      <c r="G19" s="26"/>
      <c r="H19" s="30">
        <v>8</v>
      </c>
      <c r="I19" s="30">
        <v>8</v>
      </c>
      <c r="J19" s="24"/>
    </row>
    <row r="20" s="4" customFormat="1" ht="19.5" customHeight="1" spans="1:10">
      <c r="A20" s="11"/>
      <c r="B20" s="31"/>
      <c r="C20" s="28" t="s">
        <v>50</v>
      </c>
      <c r="D20" s="29" t="s">
        <v>51</v>
      </c>
      <c r="E20" s="29" t="s">
        <v>52</v>
      </c>
      <c r="F20" s="25" t="s">
        <v>53</v>
      </c>
      <c r="G20" s="26"/>
      <c r="H20" s="30">
        <v>8</v>
      </c>
      <c r="I20" s="30">
        <v>8</v>
      </c>
      <c r="J20" s="43"/>
    </row>
    <row r="21" s="4" customFormat="1" ht="81" customHeight="1" spans="1:10">
      <c r="A21" s="11"/>
      <c r="B21" s="34"/>
      <c r="C21" s="33"/>
      <c r="D21" s="29" t="s">
        <v>54</v>
      </c>
      <c r="E21" s="29" t="s">
        <v>55</v>
      </c>
      <c r="F21" s="25" t="s">
        <v>56</v>
      </c>
      <c r="G21" s="26"/>
      <c r="H21" s="30">
        <v>8</v>
      </c>
      <c r="I21" s="30">
        <v>6</v>
      </c>
      <c r="J21" s="43" t="s">
        <v>57</v>
      </c>
    </row>
    <row r="22" s="4" customFormat="1" ht="26" spans="1:10">
      <c r="A22" s="11"/>
      <c r="B22" s="27" t="s">
        <v>58</v>
      </c>
      <c r="C22" s="28" t="s">
        <v>59</v>
      </c>
      <c r="D22" s="29" t="s">
        <v>60</v>
      </c>
      <c r="E22" s="29" t="s">
        <v>60</v>
      </c>
      <c r="F22" s="25" t="s">
        <v>60</v>
      </c>
      <c r="G22" s="26"/>
      <c r="H22" s="35">
        <v>0</v>
      </c>
      <c r="I22" s="35">
        <v>0</v>
      </c>
      <c r="J22" s="43"/>
    </row>
    <row r="23" s="4" customFormat="1" ht="70" customHeight="1" spans="1:10">
      <c r="A23" s="11"/>
      <c r="B23" s="31"/>
      <c r="C23" s="28" t="s">
        <v>61</v>
      </c>
      <c r="D23" s="29" t="s">
        <v>62</v>
      </c>
      <c r="E23" s="29" t="s">
        <v>63</v>
      </c>
      <c r="F23" s="25" t="s">
        <v>64</v>
      </c>
      <c r="G23" s="26"/>
      <c r="H23" s="30">
        <v>20</v>
      </c>
      <c r="I23" s="30">
        <v>15</v>
      </c>
      <c r="J23" s="43" t="s">
        <v>65</v>
      </c>
    </row>
    <row r="24" s="4" customFormat="1" ht="34" customHeight="1" spans="1:10">
      <c r="A24" s="11"/>
      <c r="B24" s="31"/>
      <c r="C24" s="28" t="s">
        <v>66</v>
      </c>
      <c r="D24" s="29" t="s">
        <v>60</v>
      </c>
      <c r="E24" s="29" t="s">
        <v>60</v>
      </c>
      <c r="F24" s="25" t="s">
        <v>60</v>
      </c>
      <c r="G24" s="26"/>
      <c r="H24" s="35">
        <v>0</v>
      </c>
      <c r="I24" s="35">
        <v>0</v>
      </c>
      <c r="J24" s="24"/>
    </row>
    <row r="25" s="4" customFormat="1" ht="34" customHeight="1" spans="1:10">
      <c r="A25" s="11"/>
      <c r="B25" s="31"/>
      <c r="C25" s="28" t="s">
        <v>67</v>
      </c>
      <c r="D25" s="29" t="s">
        <v>60</v>
      </c>
      <c r="E25" s="29" t="s">
        <v>60</v>
      </c>
      <c r="F25" s="25" t="s">
        <v>60</v>
      </c>
      <c r="G25" s="26"/>
      <c r="H25" s="35">
        <v>0</v>
      </c>
      <c r="I25" s="35">
        <v>0</v>
      </c>
      <c r="J25" s="24"/>
    </row>
    <row r="26" s="4" customFormat="1" ht="61" customHeight="1" spans="1:10">
      <c r="A26" s="11"/>
      <c r="B26" s="27" t="s">
        <v>68</v>
      </c>
      <c r="C26" s="27" t="s">
        <v>69</v>
      </c>
      <c r="D26" s="29" t="s">
        <v>70</v>
      </c>
      <c r="E26" s="29" t="s">
        <v>43</v>
      </c>
      <c r="F26" s="32">
        <v>1</v>
      </c>
      <c r="G26" s="26"/>
      <c r="H26" s="30">
        <v>10</v>
      </c>
      <c r="I26" s="30">
        <v>10</v>
      </c>
      <c r="J26" s="24"/>
    </row>
    <row r="27" s="4" customFormat="1" ht="21" customHeight="1" spans="1:10">
      <c r="A27" s="36" t="s">
        <v>71</v>
      </c>
      <c r="B27" s="36"/>
      <c r="C27" s="36"/>
      <c r="D27" s="36"/>
      <c r="E27" s="36"/>
      <c r="F27" s="36"/>
      <c r="G27" s="36"/>
      <c r="H27" s="37">
        <f>SUM(H15:H26)+H8</f>
        <v>100</v>
      </c>
      <c r="I27" s="37">
        <f>SUM(I15:I26)+J8</f>
        <v>90.8757777777778</v>
      </c>
      <c r="J27" s="44" t="s">
        <v>21</v>
      </c>
    </row>
    <row r="28" ht="120" customHeight="1" spans="1:10">
      <c r="A28" s="38" t="s">
        <v>72</v>
      </c>
      <c r="B28" s="38"/>
      <c r="C28" s="38"/>
      <c r="D28" s="38"/>
      <c r="E28" s="39"/>
      <c r="F28" s="39"/>
      <c r="G28" s="38"/>
      <c r="H28" s="38"/>
      <c r="I28" s="39"/>
      <c r="J28" s="38"/>
    </row>
  </sheetData>
  <mergeCells count="40">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21"/>
    <mergeCell ref="B22:B25"/>
    <mergeCell ref="C16:C17"/>
    <mergeCell ref="C18:C19"/>
    <mergeCell ref="C20:C21"/>
    <mergeCell ref="A7:C11"/>
  </mergeCells>
  <printOptions horizontalCentered="1"/>
  <pageMargins left="0.393055555555556" right="0.393055555555556" top="0.590277777777778" bottom="0.590277777777778" header="0.313888888888889" footer="0.393055555555556"/>
  <pageSetup paperSize="9" scale="8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Q先生</cp:lastModifiedBy>
  <dcterms:created xsi:type="dcterms:W3CDTF">2019-04-11T18:20:00Z</dcterms:created>
  <dcterms:modified xsi:type="dcterms:W3CDTF">2024-05-29T13:16:44Z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E5D3F3BF81CE438EA4516D202ED0FFBC_13</vt:lpwstr>
  </property>
</Properties>
</file>