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525"/>
  </bookViews>
  <sheets>
    <sheet name="项目支出绩效自评表" sheetId="1" r:id="rId1"/>
  </sheets>
  <definedNames>
    <definedName name="_xlnm.Print_Area" localSheetId="0">项目支出绩效自评表!$A$1:$J$48</definedName>
  </definedNames>
  <calcPr calcId="144525"/>
</workbook>
</file>

<file path=xl/sharedStrings.xml><?xml version="1.0" encoding="utf-8"?>
<sst xmlns="http://schemas.openxmlformats.org/spreadsheetml/2006/main" count="158" uniqueCount="120">
  <si>
    <t>项目支出绩效自评表</t>
  </si>
  <si>
    <t>（2024年度）</t>
  </si>
  <si>
    <t>项目名称</t>
  </si>
  <si>
    <t>信息系统运维类项目</t>
  </si>
  <si>
    <t>主管部门</t>
  </si>
  <si>
    <t>北京市粮食和物资储备局</t>
  </si>
  <si>
    <t>实施单位</t>
  </si>
  <si>
    <t>北京市粮食和物资储备局
综合事务中心</t>
  </si>
  <si>
    <t>项目资金
（万元）</t>
  </si>
  <si>
    <t>年初预算数</t>
  </si>
  <si>
    <t>全年预算数</t>
  </si>
  <si>
    <t>全年执行数</t>
  </si>
  <si>
    <t>分值</t>
  </si>
  <si>
    <t>执行率</t>
  </si>
  <si>
    <t>得分</t>
  </si>
  <si>
    <t>年度资金总额：</t>
  </si>
  <si>
    <t>其中：当年财政拨款</t>
  </si>
  <si>
    <t>上年结转资金</t>
  </si>
  <si>
    <t>——</t>
  </si>
  <si>
    <t>其他资金</t>
  </si>
  <si>
    <t>年
度
总
体
目
标</t>
  </si>
  <si>
    <t>预期目标</t>
  </si>
  <si>
    <t>实际完成情况</t>
  </si>
  <si>
    <t>1.依据《信息安全技术 网络安全等级保护定级指南》标准要求，协助完成北京市粮食和物资储备局综合事务中心网络安全等级保护定级备案工作。
2.依据《信息安全技术 网络安全等级保护测评要求》、《信息安全技术 网络安全等级保护测评过程指南》，聘期公安部门推荐的测评机构进行网络安全等级保护测评工作。
3.通过专业化的安全服务保障北京市粮食和物资储备局信息系统安全可靠稳定健康的运行、降低北京市粮食和物资储备局信息安全事件发生的可能性、保障北京市粮食和物资储备局在信息安全事件或故障发生时能够在最短的时间内响应处理并恢复。
4.可以支撑市级粮食管理平台在市级政务云上的部署，同时为市级粮食管理平台提供网络安全等保三级的对应的安全服务和商用密码服务，使其能具备等保三级测评和商用密码应用安全性评估工作开展需求。
5.根据工作要求，持续满足局政务外网信创环境的终端、外设、服务器、安全设备、网络设备、配套系统安全软件、OA系统的正常运行，提高局政务内网信创环境信息化运行维护服务能力，加强信息化基础设施的运行安全。按照统筹管理、统一运维的原则，统筹信创环境运维工作，结合业务实际情况，通过引入专业信息化运维团队，对局政务内网信创工作所涉及的软件、硬件设施进行运维服务，保障政务内网信创硬件设施、软件系统的正常、稳定运维，实现运维服务标准化、专业化、高效化，为局机关提供可度量、可监督、可评估的高质量信息化运维保障服务，最终促进我局行政办公工作高效、便利开展。</t>
  </si>
  <si>
    <t>1.依据《信息安全技术 网络安全等级保护定级指南》标准要求，北京市粮食和物资储备局综合事务中心网络安全等级保护定级备案工作已完成。
2.依据《信息安全技术 网络安全等级保护测评要求》、《信息安全技术 网络安全等级保护测评过程指南》，网络安全等级保护测评工作已完成。
3.北京市粮食和物资储备局全年无网络与信息安全事故发生，信息系统全年均处于安全可靠稳定健康的运行状态，业务系统运行得到有效保障。
4.市级粮食管理平台已在市级政务云上部署完成，为市级粮食管理平台提供网络安全等保三级的对应的安全服务和商用密码的服务均已提供，等保三级测评和商用密码应用安全性评估工作均已完成。
5.局政务外网信创环境的终端、外设、服务器、安全设备、网络设备、配套系统安全软件、OA系统的正常运行的目标均已实现，局政务内网信创环境信息化运行维护服务能力得到有效提升，信息化基础设施的运行安全得到加强。局政务内网信创工作所涉及的软件、硬件设施进行运维服务，保障政务内网信创硬件设施、软件系统的全年均正常、稳定运行，我局行政办公工作高效、便利开展得到有效保障。</t>
  </si>
  <si>
    <t>绩
效
指
标</t>
  </si>
  <si>
    <t>一级指标</t>
  </si>
  <si>
    <t>二级指标</t>
  </si>
  <si>
    <t>三级指标</t>
  </si>
  <si>
    <t>年度指标值</t>
  </si>
  <si>
    <t>实际完成值</t>
  </si>
  <si>
    <t>偏差原因分析及
改进措施</t>
  </si>
  <si>
    <t>产
出
指
标
（50分）</t>
  </si>
  <si>
    <t>数量指标
（30分）</t>
  </si>
  <si>
    <t>产出《应急响应报告》</t>
  </si>
  <si>
    <t>≥1份</t>
  </si>
  <si>
    <t>1份</t>
  </si>
  <si>
    <t>脆弱性检测次数</t>
  </si>
  <si>
    <t>≥6次/年</t>
  </si>
  <si>
    <t>7次/年</t>
  </si>
  <si>
    <t>等级测评</t>
  </si>
  <si>
    <t>≥1次/年</t>
  </si>
  <si>
    <t>1次/年</t>
  </si>
  <si>
    <t>定级备案</t>
  </si>
  <si>
    <t>渗透测试服务次数</t>
  </si>
  <si>
    <t>≥2次/年</t>
  </si>
  <si>
    <t>3次/年</t>
  </si>
  <si>
    <t>数据备份</t>
  </si>
  <si>
    <t>≥6次</t>
  </si>
  <si>
    <t>12次</t>
  </si>
  <si>
    <t>数据库审计系统</t>
  </si>
  <si>
    <t>1套</t>
  </si>
  <si>
    <t>信息安全检查辅助服务次数</t>
  </si>
  <si>
    <t>信息安全通告及协助次数</t>
  </si>
  <si>
    <t>≥12次/年</t>
  </si>
  <si>
    <t>14次/年</t>
  </si>
  <si>
    <t>信息系统安全巡检次数</t>
  </si>
  <si>
    <t>6次/年</t>
  </si>
  <si>
    <t>应急演练</t>
  </si>
  <si>
    <t>≥1次</t>
  </si>
  <si>
    <t>1次</t>
  </si>
  <si>
    <t>应用系统基础环境配置检查次数</t>
  </si>
  <si>
    <t>月度运维报告</t>
  </si>
  <si>
    <t>12期</t>
  </si>
  <si>
    <t>制度优化与修订次数</t>
  </si>
  <si>
    <t>终端安全合规性检查次数</t>
  </si>
  <si>
    <t>租赁政务云服务子类</t>
  </si>
  <si>
    <t>≥16项</t>
  </si>
  <si>
    <t>16项</t>
  </si>
  <si>
    <t>质量指标
（16分）</t>
  </si>
  <si>
    <t>报告编制完成率</t>
  </si>
  <si>
    <t>≥99.99%</t>
  </si>
  <si>
    <t>99.99%</t>
  </si>
  <si>
    <t>产品质保维护响应率</t>
  </si>
  <si>
    <t>≥100%</t>
  </si>
  <si>
    <t>100%</t>
  </si>
  <si>
    <t>常规检查率</t>
  </si>
  <si>
    <t>≥99%</t>
  </si>
  <si>
    <t>服务全年整体可用性</t>
  </si>
  <si>
    <t>≥99.9%</t>
  </si>
  <si>
    <t>年度项目验收合格率</t>
  </si>
  <si>
    <t>软件、硬件、系统正常运行率</t>
  </si>
  <si>
    <t>应急响应率</t>
  </si>
  <si>
    <t>原因：效果资料呈现不足；
改进措施：进一步加强资料收集整理</t>
  </si>
  <si>
    <t>运维保障团队7*24小时运维保障率</t>
  </si>
  <si>
    <t>时效指标
（4分）</t>
  </si>
  <si>
    <t>项目整体服务完成时效</t>
  </si>
  <si>
    <t>≤12月</t>
  </si>
  <si>
    <t>12月</t>
  </si>
  <si>
    <t>云服务有效使用时限</t>
  </si>
  <si>
    <t>≥12月</t>
  </si>
  <si>
    <t>成本指标
（14分）</t>
  </si>
  <si>
    <t>经济成本指标（14分）</t>
  </si>
  <si>
    <t>等级保护测评成本</t>
  </si>
  <si>
    <t>≤33万元</t>
  </si>
  <si>
    <t>33万元</t>
  </si>
  <si>
    <t>基础环境运维保障</t>
  </si>
  <si>
    <t>≤50.96476万元</t>
  </si>
  <si>
    <t>51万元</t>
  </si>
  <si>
    <t>原因：供应商服务价格上涨；
改进措施：进一步加强预算金额调整</t>
  </si>
  <si>
    <t>信息系统保障性运行维护</t>
  </si>
  <si>
    <t>≤31.311万元</t>
  </si>
  <si>
    <t>30.62万元</t>
  </si>
  <si>
    <t>信息系统政务内、外网相关软硬件产品质保续保</t>
  </si>
  <si>
    <t>≤137.35388万元</t>
  </si>
  <si>
    <t>137.18万元</t>
  </si>
  <si>
    <t>政务云安全服务成本</t>
  </si>
  <si>
    <t>≤50万元</t>
  </si>
  <si>
    <t>35万元</t>
  </si>
  <si>
    <t>租赁政务云服务成本</t>
  </si>
  <si>
    <t>≤8.2万元</t>
  </si>
  <si>
    <t>8.079392万元</t>
  </si>
  <si>
    <t>效
益
指
标
（26分）</t>
  </si>
  <si>
    <t>社会效益指标
（26分）</t>
  </si>
  <si>
    <t>保障北京市粮食和物资储备局信息系统安全可靠稳定健康的运行</t>
  </si>
  <si>
    <t>好</t>
  </si>
  <si>
    <t>北京市粮食和物资储备局信息系统全年均处于安全可靠稳定健康的运行状态，业务系统运行得到有效保障</t>
  </si>
  <si>
    <t>确保北京市粮食和物资储备局网络与信息安全</t>
  </si>
  <si>
    <t>保障业务系统运行，间接提高储备粮监管水平、保障粮食供应及时性</t>
  </si>
  <si>
    <t>总分</t>
  </si>
</sst>
</file>

<file path=xl/styles.xml><?xml version="1.0" encoding="utf-8"?>
<styleSheet xmlns="http://schemas.openxmlformats.org/spreadsheetml/2006/main">
  <numFmts count="8">
    <numFmt numFmtId="176" formatCode="0.00_ "/>
    <numFmt numFmtId="177" formatCode="0_);[Red]\(0\)"/>
    <numFmt numFmtId="178" formatCode="0.00_);[Red]\(0.00\)"/>
    <numFmt numFmtId="43" formatCode="_ * #,##0.00_ ;_ * \-#,##0.00_ ;_ * &quot;-&quot;??_ ;_ @_ "/>
    <numFmt numFmtId="44" formatCode="_ &quot;￥&quot;* #,##0.00_ ;_ &quot;￥&quot;* \-#,##0.00_ ;_ &quot;￥&quot;* &quot;-&quot;??_ ;_ @_ "/>
    <numFmt numFmtId="179" formatCode="0.000000_ "/>
    <numFmt numFmtId="42" formatCode="_ &quot;￥&quot;* #,##0_ ;_ &quot;￥&quot;* \-#,##0_ ;_ &quot;￥&quot;* &quot;-&quot;_ ;_ @_ "/>
    <numFmt numFmtId="41" formatCode="_ * #,##0_ ;_ * \-#,##0_ ;_ * &quot;-&quot;_ ;_ @_ "/>
  </numFmts>
  <fonts count="27">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0"/>
      <color indexed="8"/>
      <name val="宋体"/>
      <charset val="134"/>
    </font>
    <font>
      <sz val="10"/>
      <name val="宋体"/>
      <charset val="134"/>
    </font>
    <font>
      <b/>
      <sz val="10"/>
      <color indexed="8"/>
      <name val="宋体"/>
      <charset val="134"/>
    </font>
    <font>
      <sz val="11"/>
      <color theme="0"/>
      <name val="宋体"/>
      <charset val="0"/>
      <scheme val="minor"/>
    </font>
    <font>
      <sz val="11"/>
      <color rgb="FF9C0006"/>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2"/>
      <name val="宋体"/>
      <charset val="134"/>
    </font>
    <font>
      <b/>
      <sz val="13"/>
      <color theme="3"/>
      <name val="宋体"/>
      <charset val="134"/>
      <scheme val="minor"/>
    </font>
    <font>
      <i/>
      <sz val="11"/>
      <color rgb="FF7F7F7F"/>
      <name val="宋体"/>
      <charset val="0"/>
      <scheme val="minor"/>
    </font>
    <font>
      <sz val="11"/>
      <color rgb="FF3F3F76"/>
      <name val="宋体"/>
      <charset val="0"/>
      <scheme val="minor"/>
    </font>
    <font>
      <b/>
      <sz val="11"/>
      <color theme="1"/>
      <name val="宋体"/>
      <charset val="0"/>
      <scheme val="minor"/>
    </font>
    <font>
      <sz val="11"/>
      <color rgb="FFFF00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b/>
      <sz val="11"/>
      <color rgb="FF3F3F3F"/>
      <name val="宋体"/>
      <charset val="0"/>
      <scheme val="minor"/>
    </font>
    <font>
      <b/>
      <sz val="11"/>
      <color rgb="FFFA7D00"/>
      <name val="宋体"/>
      <charset val="0"/>
      <scheme val="minor"/>
    </font>
    <font>
      <u/>
      <sz val="11"/>
      <color rgb="FF80008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theme="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rgb="FFA5A5A5"/>
        <bgColor indexed="64"/>
      </patternFill>
    </fill>
    <fill>
      <patternFill patternType="solid">
        <fgColor theme="9"/>
        <bgColor indexed="64"/>
      </patternFill>
    </fill>
    <fill>
      <patternFill patternType="solid">
        <fgColor theme="4" tint="0.399975585192419"/>
        <bgColor indexed="64"/>
      </patternFill>
    </fill>
    <fill>
      <patternFill patternType="solid">
        <fgColor theme="6"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9" fillId="21" borderId="0" applyNumberFormat="0" applyBorder="0" applyAlignment="0" applyProtection="0">
      <alignment vertical="center"/>
    </xf>
    <xf numFmtId="0" fontId="9" fillId="18" borderId="0" applyNumberFormat="0" applyBorder="0" applyAlignment="0" applyProtection="0">
      <alignment vertical="center"/>
    </xf>
    <xf numFmtId="0" fontId="7" fillId="30"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7" fillId="13" borderId="0" applyNumberFormat="0" applyBorder="0" applyAlignment="0" applyProtection="0">
      <alignment vertical="center"/>
    </xf>
    <xf numFmtId="0" fontId="9" fillId="12" borderId="0" applyNumberFormat="0" applyBorder="0" applyAlignment="0" applyProtection="0">
      <alignment vertical="center"/>
    </xf>
    <xf numFmtId="0" fontId="11" fillId="0" borderId="11" applyNumberFormat="0" applyFill="0" applyAlignment="0" applyProtection="0">
      <alignment vertical="center"/>
    </xf>
    <xf numFmtId="0" fontId="16" fillId="0" borderId="0" applyNumberFormat="0" applyFill="0" applyBorder="0" applyAlignment="0" applyProtection="0">
      <alignment vertical="center"/>
    </xf>
    <xf numFmtId="0" fontId="18" fillId="0" borderId="13"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5" fillId="0" borderId="10" applyNumberFormat="0" applyFill="0" applyAlignment="0" applyProtection="0">
      <alignment vertical="center"/>
    </xf>
    <xf numFmtId="42" fontId="0" fillId="0" borderId="0" applyFont="0" applyFill="0" applyBorder="0" applyAlignment="0" applyProtection="0">
      <alignment vertical="center"/>
    </xf>
    <xf numFmtId="0" fontId="7" fillId="10" borderId="0" applyNumberFormat="0" applyBorder="0" applyAlignment="0" applyProtection="0">
      <alignment vertical="center"/>
    </xf>
    <xf numFmtId="0" fontId="19" fillId="0" borderId="0" applyNumberFormat="0" applyFill="0" applyBorder="0" applyAlignment="0" applyProtection="0">
      <alignment vertical="center"/>
    </xf>
    <xf numFmtId="0" fontId="9" fillId="22" borderId="0" applyNumberFormat="0" applyBorder="0" applyAlignment="0" applyProtection="0">
      <alignment vertical="center"/>
    </xf>
    <xf numFmtId="0" fontId="7" fillId="24" borderId="0" applyNumberFormat="0" applyBorder="0" applyAlignment="0" applyProtection="0">
      <alignment vertical="center"/>
    </xf>
    <xf numFmtId="0" fontId="21" fillId="0" borderId="10" applyNumberFormat="0" applyFill="0" applyAlignment="0" applyProtection="0">
      <alignment vertical="center"/>
    </xf>
    <xf numFmtId="0" fontId="22" fillId="0" borderId="0" applyNumberFormat="0" applyFill="0" applyBorder="0" applyAlignment="0" applyProtection="0">
      <alignment vertical="center"/>
    </xf>
    <xf numFmtId="0" fontId="9" fillId="11" borderId="0" applyNumberFormat="0" applyBorder="0" applyAlignment="0" applyProtection="0">
      <alignment vertical="center"/>
    </xf>
    <xf numFmtId="44" fontId="0" fillId="0" borderId="0" applyFont="0" applyFill="0" applyBorder="0" applyAlignment="0" applyProtection="0">
      <alignment vertical="center"/>
    </xf>
    <xf numFmtId="0" fontId="9" fillId="26" borderId="0" applyNumberFormat="0" applyBorder="0" applyAlignment="0" applyProtection="0">
      <alignment vertical="center"/>
    </xf>
    <xf numFmtId="0" fontId="24" fillId="25" borderId="12" applyNumberFormat="0" applyAlignment="0" applyProtection="0">
      <alignment vertical="center"/>
    </xf>
    <xf numFmtId="0" fontId="25" fillId="0" borderId="0" applyNumberFormat="0" applyFill="0" applyBorder="0" applyAlignment="0" applyProtection="0">
      <alignment vertical="center"/>
    </xf>
    <xf numFmtId="41" fontId="0" fillId="0" borderId="0" applyFont="0" applyFill="0" applyBorder="0" applyAlignment="0" applyProtection="0">
      <alignment vertical="center"/>
    </xf>
    <xf numFmtId="0" fontId="7" fillId="28" borderId="0" applyNumberFormat="0" applyBorder="0" applyAlignment="0" applyProtection="0">
      <alignment vertical="center"/>
    </xf>
    <xf numFmtId="0" fontId="9" fillId="27" borderId="0" applyNumberFormat="0" applyBorder="0" applyAlignment="0" applyProtection="0">
      <alignment vertical="center"/>
    </xf>
    <xf numFmtId="0" fontId="7" fillId="15" borderId="0" applyNumberFormat="0" applyBorder="0" applyAlignment="0" applyProtection="0">
      <alignment vertical="center"/>
    </xf>
    <xf numFmtId="0" fontId="17" fillId="16" borderId="12" applyNumberFormat="0" applyAlignment="0" applyProtection="0">
      <alignment vertical="center"/>
    </xf>
    <xf numFmtId="0" fontId="23" fillId="25" borderId="15" applyNumberFormat="0" applyAlignment="0" applyProtection="0">
      <alignment vertical="center"/>
    </xf>
    <xf numFmtId="0" fontId="26" fillId="29" borderId="16" applyNumberFormat="0" applyAlignment="0" applyProtection="0">
      <alignment vertical="center"/>
    </xf>
    <xf numFmtId="0" fontId="20" fillId="0" borderId="14" applyNumberFormat="0" applyFill="0" applyAlignment="0" applyProtection="0">
      <alignment vertical="center"/>
    </xf>
    <xf numFmtId="0" fontId="7" fillId="31" borderId="0" applyNumberFormat="0" applyBorder="0" applyAlignment="0" applyProtection="0">
      <alignment vertical="center"/>
    </xf>
    <xf numFmtId="0" fontId="7" fillId="32" borderId="0" applyNumberFormat="0" applyBorder="0" applyAlignment="0" applyProtection="0">
      <alignment vertical="center"/>
    </xf>
    <xf numFmtId="0" fontId="0" fillId="9" borderId="9" applyNumberFormat="0" applyFont="0" applyAlignment="0" applyProtection="0">
      <alignment vertical="center"/>
    </xf>
    <xf numFmtId="0" fontId="13" fillId="0" borderId="0" applyNumberFormat="0" applyFill="0" applyBorder="0" applyAlignment="0" applyProtection="0">
      <alignment vertical="center"/>
    </xf>
    <xf numFmtId="0" fontId="12" fillId="8" borderId="0" applyNumberFormat="0" applyBorder="0" applyAlignment="0" applyProtection="0">
      <alignment vertical="center"/>
    </xf>
    <xf numFmtId="0" fontId="11" fillId="0" borderId="0" applyNumberFormat="0" applyFill="0" applyBorder="0" applyAlignment="0" applyProtection="0">
      <alignment vertical="center"/>
    </xf>
    <xf numFmtId="0" fontId="7" fillId="7" borderId="0" applyNumberFormat="0" applyBorder="0" applyAlignment="0" applyProtection="0">
      <alignment vertical="center"/>
    </xf>
    <xf numFmtId="0" fontId="10" fillId="6" borderId="0" applyNumberFormat="0" applyBorder="0" applyAlignment="0" applyProtection="0">
      <alignment vertical="center"/>
    </xf>
    <xf numFmtId="0" fontId="9" fillId="5" borderId="0" applyNumberFormat="0" applyBorder="0" applyAlignment="0" applyProtection="0">
      <alignment vertical="center"/>
    </xf>
    <xf numFmtId="0" fontId="8" fillId="4" borderId="0" applyNumberFormat="0" applyBorder="0" applyAlignment="0" applyProtection="0">
      <alignment vertical="center"/>
    </xf>
    <xf numFmtId="0" fontId="7" fillId="17" borderId="0" applyNumberFormat="0" applyBorder="0" applyAlignment="0" applyProtection="0">
      <alignment vertical="center"/>
    </xf>
    <xf numFmtId="0" fontId="9" fillId="23" borderId="0" applyNumberFormat="0" applyBorder="0" applyAlignment="0" applyProtection="0">
      <alignment vertical="center"/>
    </xf>
    <xf numFmtId="0" fontId="14" fillId="0" borderId="0"/>
    <xf numFmtId="0" fontId="7" fillId="3" borderId="0" applyNumberFormat="0" applyBorder="0" applyAlignment="0" applyProtection="0">
      <alignment vertical="center"/>
    </xf>
    <xf numFmtId="0" fontId="9" fillId="14" borderId="0" applyNumberFormat="0" applyBorder="0" applyAlignment="0" applyProtection="0">
      <alignment vertical="center"/>
    </xf>
    <xf numFmtId="0" fontId="7" fillId="2" borderId="0" applyNumberFormat="0" applyBorder="0" applyAlignment="0" applyProtection="0">
      <alignment vertical="center"/>
    </xf>
  </cellStyleXfs>
  <cellXfs count="44">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Fill="1" applyBorder="1" applyAlignment="1">
      <alignment horizontal="center" vertical="center" wrapText="1"/>
    </xf>
    <xf numFmtId="49" fontId="5" fillId="0" borderId="4" xfId="46" applyNumberFormat="1" applyFont="1" applyFill="1" applyBorder="1" applyAlignment="1">
      <alignment horizontal="center" vertical="center" wrapText="1"/>
    </xf>
    <xf numFmtId="49" fontId="5" fillId="0" borderId="1" xfId="46" applyNumberFormat="1" applyFont="1" applyFill="1" applyBorder="1" applyAlignment="1">
      <alignment horizontal="center" vertical="center" wrapText="1"/>
    </xf>
    <xf numFmtId="49" fontId="5" fillId="0" borderId="5" xfId="46" applyNumberFormat="1" applyFont="1" applyFill="1" applyBorder="1" applyAlignment="1">
      <alignment horizontal="center" vertical="center" wrapText="1"/>
    </xf>
    <xf numFmtId="49" fontId="5" fillId="0" borderId="6" xfId="46"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1" xfId="0" applyFont="1" applyBorder="1" applyAlignment="1">
      <alignment horizontal="center" vertical="center" wrapText="1"/>
    </xf>
    <xf numFmtId="0" fontId="4" fillId="0" borderId="7" xfId="0" applyFont="1" applyBorder="1" applyAlignment="1">
      <alignment horizontal="left" vertical="center" wrapText="1"/>
    </xf>
    <xf numFmtId="179" fontId="4" fillId="0" borderId="1" xfId="12" applyNumberFormat="1" applyFont="1" applyBorder="1" applyAlignment="1">
      <alignment horizontal="center" vertical="center" wrapText="1"/>
    </xf>
    <xf numFmtId="178" fontId="4" fillId="0" borderId="1" xfId="11" applyNumberFormat="1" applyFont="1" applyBorder="1" applyAlignment="1">
      <alignment horizontal="center" vertical="center" wrapText="1"/>
    </xf>
    <xf numFmtId="179" fontId="4" fillId="0" borderId="1" xfId="0" applyNumberFormat="1" applyFont="1" applyBorder="1" applyAlignment="1">
      <alignment horizontal="center" vertical="center" wrapText="1"/>
    </xf>
    <xf numFmtId="179" fontId="5" fillId="0" borderId="1" xfId="12" applyNumberFormat="1" applyFont="1" applyBorder="1" applyAlignment="1">
      <alignment horizontal="center" vertical="center" wrapText="1"/>
    </xf>
    <xf numFmtId="177" fontId="5" fillId="0" borderId="1" xfId="11" applyNumberFormat="1" applyFont="1" applyBorder="1" applyAlignment="1">
      <alignment horizontal="center" vertical="center" wrapText="1"/>
    </xf>
    <xf numFmtId="0" fontId="4" fillId="0" borderId="8"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8"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 xfId="46"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176" fontId="6" fillId="0" borderId="1" xfId="0" applyNumberFormat="1" applyFont="1" applyBorder="1" applyAlignment="1">
      <alignment horizontal="center" vertical="center" wrapText="1"/>
    </xf>
    <xf numFmtId="0" fontId="4" fillId="0" borderId="7" xfId="0" applyFont="1" applyBorder="1" applyAlignment="1">
      <alignment horizontal="center" vertical="center" wrapText="1"/>
    </xf>
    <xf numFmtId="10" fontId="4" fillId="0" borderId="1" xfId="12" applyNumberFormat="1" applyFont="1" applyBorder="1" applyAlignment="1">
      <alignment horizontal="center" vertical="center" wrapText="1"/>
    </xf>
    <xf numFmtId="176" fontId="4" fillId="0" borderId="1" xfId="12" applyNumberFormat="1" applyFont="1" applyBorder="1" applyAlignment="1">
      <alignment horizontal="center" vertical="center" wrapText="1"/>
    </xf>
    <xf numFmtId="0" fontId="4" fillId="0" borderId="8" xfId="0" applyFont="1" applyFill="1" applyBorder="1" applyAlignment="1">
      <alignment horizontal="left" vertical="center" wrapText="1"/>
    </xf>
    <xf numFmtId="43" fontId="6" fillId="0" borderId="1" xfId="12" applyFont="1" applyBorder="1" applyAlignment="1">
      <alignment horizontal="center" vertical="center" wrapText="1"/>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9"/>
  <sheetViews>
    <sheetView tabSelected="1" view="pageBreakPreview" zoomScale="90" zoomScaleNormal="100" workbookViewId="0">
      <selection activeCell="F11" sqref="F11:J11"/>
    </sheetView>
  </sheetViews>
  <sheetFormatPr defaultColWidth="9" defaultRowHeight="14.25"/>
  <cols>
    <col min="1" max="1" width="4" style="5" customWidth="1"/>
    <col min="2" max="2" width="8.75" style="5" customWidth="1"/>
    <col min="3" max="3" width="13.5" style="5" customWidth="1"/>
    <col min="4" max="4" width="23" style="5" customWidth="1"/>
    <col min="5" max="6" width="13" style="6" customWidth="1"/>
    <col min="7" max="7" width="13" style="5" customWidth="1"/>
    <col min="8" max="8" width="9.44166666666667" style="5" customWidth="1"/>
    <col min="9" max="9" width="7.88333333333333" style="6" customWidth="1"/>
    <col min="10" max="10" width="21.3833333333333" style="5" customWidth="1"/>
  </cols>
  <sheetData>
    <row r="1" ht="20.25" spans="1:10">
      <c r="A1" s="7" t="s">
        <v>0</v>
      </c>
      <c r="B1" s="7"/>
      <c r="C1" s="7"/>
      <c r="D1" s="7"/>
      <c r="E1" s="7"/>
      <c r="F1" s="7"/>
      <c r="G1" s="7"/>
      <c r="H1" s="7"/>
      <c r="I1" s="7"/>
      <c r="J1" s="7"/>
    </row>
    <row r="2" s="1" customFormat="1" ht="17.25" customHeight="1" spans="1:10">
      <c r="A2" s="8" t="s">
        <v>1</v>
      </c>
      <c r="B2" s="8"/>
      <c r="C2" s="8"/>
      <c r="D2" s="8"/>
      <c r="E2" s="8"/>
      <c r="F2" s="8"/>
      <c r="G2" s="8"/>
      <c r="H2" s="8"/>
      <c r="I2" s="8"/>
      <c r="J2" s="8"/>
    </row>
    <row r="3" ht="18.75" customHeight="1" spans="1:10">
      <c r="A3" s="9" t="s">
        <v>2</v>
      </c>
      <c r="B3" s="9"/>
      <c r="C3" s="9"/>
      <c r="D3" s="9" t="s">
        <v>3</v>
      </c>
      <c r="E3" s="9"/>
      <c r="F3" s="9"/>
      <c r="G3" s="9"/>
      <c r="H3" s="9"/>
      <c r="I3" s="9"/>
      <c r="J3" s="9"/>
    </row>
    <row r="4" ht="33" customHeight="1" spans="1:10">
      <c r="A4" s="9" t="s">
        <v>4</v>
      </c>
      <c r="B4" s="9"/>
      <c r="C4" s="9"/>
      <c r="D4" s="9" t="s">
        <v>5</v>
      </c>
      <c r="E4" s="9"/>
      <c r="F4" s="9" t="s">
        <v>6</v>
      </c>
      <c r="G4" s="9"/>
      <c r="H4" s="9"/>
      <c r="I4" s="9" t="s">
        <v>7</v>
      </c>
      <c r="J4" s="9"/>
    </row>
    <row r="5" s="2" customFormat="1" ht="27" customHeight="1" spans="1:10">
      <c r="A5" s="9" t="s">
        <v>8</v>
      </c>
      <c r="B5" s="9"/>
      <c r="C5" s="9"/>
      <c r="D5" s="9"/>
      <c r="E5" s="9" t="s">
        <v>9</v>
      </c>
      <c r="F5" s="9" t="s">
        <v>10</v>
      </c>
      <c r="G5" s="9" t="s">
        <v>11</v>
      </c>
      <c r="H5" s="9" t="s">
        <v>12</v>
      </c>
      <c r="I5" s="9" t="s">
        <v>13</v>
      </c>
      <c r="J5" s="9" t="s">
        <v>14</v>
      </c>
    </row>
    <row r="6" ht="17.25" customHeight="1" spans="1:10">
      <c r="A6" s="9"/>
      <c r="B6" s="9"/>
      <c r="C6" s="9"/>
      <c r="D6" s="10" t="s">
        <v>15</v>
      </c>
      <c r="E6" s="24">
        <f>SUM(E7:E9)</f>
        <v>349.02964</v>
      </c>
      <c r="F6" s="24">
        <f>SUM(F7:F9)</f>
        <v>310.82964</v>
      </c>
      <c r="G6" s="24">
        <f>SUM(G7:G9)</f>
        <v>309.879392</v>
      </c>
      <c r="H6" s="25">
        <v>10</v>
      </c>
      <c r="I6" s="40">
        <f>G6/F6</f>
        <v>0.996942865551689</v>
      </c>
      <c r="J6" s="41">
        <f>H6*I6</f>
        <v>9.96942865551689</v>
      </c>
    </row>
    <row r="7" ht="17.25" customHeight="1" spans="1:10">
      <c r="A7" s="9"/>
      <c r="B7" s="9"/>
      <c r="C7" s="9"/>
      <c r="D7" s="11" t="s">
        <v>16</v>
      </c>
      <c r="E7" s="24">
        <v>349.02964</v>
      </c>
      <c r="F7" s="24">
        <v>310.82964</v>
      </c>
      <c r="G7" s="26">
        <v>309.879392</v>
      </c>
      <c r="H7" s="25">
        <v>10</v>
      </c>
      <c r="I7" s="40">
        <f t="shared" ref="I7:I9" si="0">G7/F7</f>
        <v>0.996942865551689</v>
      </c>
      <c r="J7" s="25">
        <v>9.97</v>
      </c>
    </row>
    <row r="8" ht="17.25" customHeight="1" spans="1:10">
      <c r="A8" s="9"/>
      <c r="B8" s="9"/>
      <c r="C8" s="9"/>
      <c r="D8" s="12" t="s">
        <v>17</v>
      </c>
      <c r="E8" s="27">
        <v>0</v>
      </c>
      <c r="F8" s="27">
        <v>0</v>
      </c>
      <c r="G8" s="27">
        <v>0</v>
      </c>
      <c r="H8" s="28" t="s">
        <v>18</v>
      </c>
      <c r="I8" s="28" t="s">
        <v>18</v>
      </c>
      <c r="J8" s="28" t="s">
        <v>18</v>
      </c>
    </row>
    <row r="9" ht="17.25" customHeight="1" spans="1:10">
      <c r="A9" s="9"/>
      <c r="B9" s="9"/>
      <c r="C9" s="9"/>
      <c r="D9" s="11" t="s">
        <v>19</v>
      </c>
      <c r="E9" s="27">
        <v>0</v>
      </c>
      <c r="F9" s="27">
        <v>0</v>
      </c>
      <c r="G9" s="27">
        <v>0</v>
      </c>
      <c r="H9" s="28" t="s">
        <v>18</v>
      </c>
      <c r="I9" s="28" t="s">
        <v>18</v>
      </c>
      <c r="J9" s="28" t="s">
        <v>18</v>
      </c>
    </row>
    <row r="10" ht="21" customHeight="1" spans="1:10">
      <c r="A10" s="9" t="s">
        <v>20</v>
      </c>
      <c r="B10" s="9" t="s">
        <v>21</v>
      </c>
      <c r="C10" s="9"/>
      <c r="D10" s="9"/>
      <c r="E10" s="9"/>
      <c r="F10" s="9" t="s">
        <v>22</v>
      </c>
      <c r="G10" s="9"/>
      <c r="H10" s="9"/>
      <c r="I10" s="9"/>
      <c r="J10" s="9"/>
    </row>
    <row r="11" ht="302" customHeight="1" spans="1:10">
      <c r="A11" s="13"/>
      <c r="B11" s="14" t="s">
        <v>23</v>
      </c>
      <c r="C11" s="15"/>
      <c r="D11" s="15"/>
      <c r="E11" s="29"/>
      <c r="F11" s="30" t="s">
        <v>24</v>
      </c>
      <c r="G11" s="31"/>
      <c r="H11" s="31"/>
      <c r="I11" s="31"/>
      <c r="J11" s="42"/>
    </row>
    <row r="12" s="3" customFormat="1" ht="30" customHeight="1" spans="1:10">
      <c r="A12" s="9" t="s">
        <v>25</v>
      </c>
      <c r="B12" s="9" t="s">
        <v>26</v>
      </c>
      <c r="C12" s="9" t="s">
        <v>27</v>
      </c>
      <c r="D12" s="9" t="s">
        <v>28</v>
      </c>
      <c r="E12" s="9" t="s">
        <v>29</v>
      </c>
      <c r="F12" s="32" t="s">
        <v>30</v>
      </c>
      <c r="G12" s="33"/>
      <c r="H12" s="32" t="s">
        <v>12</v>
      </c>
      <c r="I12" s="9" t="s">
        <v>14</v>
      </c>
      <c r="J12" s="9" t="s">
        <v>31</v>
      </c>
    </row>
    <row r="13" s="4" customFormat="1" ht="20" customHeight="1" spans="1:10">
      <c r="A13" s="9"/>
      <c r="B13" s="16" t="s">
        <v>32</v>
      </c>
      <c r="C13" s="17" t="s">
        <v>33</v>
      </c>
      <c r="D13" s="18" t="s">
        <v>34</v>
      </c>
      <c r="E13" s="18" t="s">
        <v>35</v>
      </c>
      <c r="F13" s="34" t="s">
        <v>36</v>
      </c>
      <c r="G13" s="35"/>
      <c r="H13" s="36">
        <v>1</v>
      </c>
      <c r="I13" s="36">
        <v>1</v>
      </c>
      <c r="J13" s="13"/>
    </row>
    <row r="14" s="4" customFormat="1" ht="20" customHeight="1" spans="1:10">
      <c r="A14" s="9"/>
      <c r="B14" s="16"/>
      <c r="C14" s="19"/>
      <c r="D14" s="18" t="s">
        <v>37</v>
      </c>
      <c r="E14" s="18" t="s">
        <v>38</v>
      </c>
      <c r="F14" s="34" t="s">
        <v>39</v>
      </c>
      <c r="G14" s="35"/>
      <c r="H14" s="36">
        <v>2</v>
      </c>
      <c r="I14" s="36">
        <v>2</v>
      </c>
      <c r="J14" s="13"/>
    </row>
    <row r="15" s="4" customFormat="1" ht="20" customHeight="1" spans="1:10">
      <c r="A15" s="9"/>
      <c r="B15" s="16"/>
      <c r="C15" s="19"/>
      <c r="D15" s="18" t="s">
        <v>40</v>
      </c>
      <c r="E15" s="18" t="s">
        <v>41</v>
      </c>
      <c r="F15" s="34" t="s">
        <v>42</v>
      </c>
      <c r="G15" s="35"/>
      <c r="H15" s="36">
        <v>2</v>
      </c>
      <c r="I15" s="36">
        <v>2</v>
      </c>
      <c r="J15" s="13"/>
    </row>
    <row r="16" s="4" customFormat="1" ht="20" customHeight="1" spans="1:10">
      <c r="A16" s="9"/>
      <c r="B16" s="16"/>
      <c r="C16" s="19"/>
      <c r="D16" s="18" t="s">
        <v>43</v>
      </c>
      <c r="E16" s="18" t="s">
        <v>42</v>
      </c>
      <c r="F16" s="34" t="s">
        <v>42</v>
      </c>
      <c r="G16" s="35"/>
      <c r="H16" s="36">
        <v>2</v>
      </c>
      <c r="I16" s="36">
        <v>2</v>
      </c>
      <c r="J16" s="13"/>
    </row>
    <row r="17" s="4" customFormat="1" ht="20" customHeight="1" spans="1:10">
      <c r="A17" s="9"/>
      <c r="B17" s="16"/>
      <c r="C17" s="19"/>
      <c r="D17" s="18" t="s">
        <v>44</v>
      </c>
      <c r="E17" s="18" t="s">
        <v>45</v>
      </c>
      <c r="F17" s="34" t="s">
        <v>46</v>
      </c>
      <c r="G17" s="35"/>
      <c r="H17" s="36">
        <v>2</v>
      </c>
      <c r="I17" s="36">
        <v>2</v>
      </c>
      <c r="J17" s="13"/>
    </row>
    <row r="18" s="4" customFormat="1" ht="20" customHeight="1" spans="1:10">
      <c r="A18" s="9"/>
      <c r="B18" s="16"/>
      <c r="C18" s="19"/>
      <c r="D18" s="18" t="s">
        <v>47</v>
      </c>
      <c r="E18" s="18" t="s">
        <v>48</v>
      </c>
      <c r="F18" s="34" t="s">
        <v>49</v>
      </c>
      <c r="G18" s="35"/>
      <c r="H18" s="36">
        <v>2</v>
      </c>
      <c r="I18" s="36">
        <v>2</v>
      </c>
      <c r="J18" s="13"/>
    </row>
    <row r="19" s="4" customFormat="1" ht="20" customHeight="1" spans="1:10">
      <c r="A19" s="9"/>
      <c r="B19" s="16"/>
      <c r="C19" s="19"/>
      <c r="D19" s="18" t="s">
        <v>50</v>
      </c>
      <c r="E19" s="18" t="s">
        <v>51</v>
      </c>
      <c r="F19" s="34" t="s">
        <v>51</v>
      </c>
      <c r="G19" s="35"/>
      <c r="H19" s="36">
        <v>2</v>
      </c>
      <c r="I19" s="36">
        <v>2</v>
      </c>
      <c r="J19" s="13"/>
    </row>
    <row r="20" s="4" customFormat="1" ht="20" customHeight="1" spans="1:10">
      <c r="A20" s="9"/>
      <c r="B20" s="16"/>
      <c r="C20" s="19"/>
      <c r="D20" s="18" t="s">
        <v>52</v>
      </c>
      <c r="E20" s="18" t="s">
        <v>41</v>
      </c>
      <c r="F20" s="34" t="s">
        <v>42</v>
      </c>
      <c r="G20" s="35"/>
      <c r="H20" s="36">
        <v>2</v>
      </c>
      <c r="I20" s="36">
        <v>2</v>
      </c>
      <c r="J20" s="13"/>
    </row>
    <row r="21" s="4" customFormat="1" ht="20" customHeight="1" spans="1:10">
      <c r="A21" s="9"/>
      <c r="B21" s="16"/>
      <c r="C21" s="19"/>
      <c r="D21" s="18" t="s">
        <v>53</v>
      </c>
      <c r="E21" s="18" t="s">
        <v>54</v>
      </c>
      <c r="F21" s="34" t="s">
        <v>55</v>
      </c>
      <c r="G21" s="35"/>
      <c r="H21" s="36">
        <v>2</v>
      </c>
      <c r="I21" s="36">
        <v>2</v>
      </c>
      <c r="J21" s="13"/>
    </row>
    <row r="22" s="4" customFormat="1" ht="20" customHeight="1" spans="1:10">
      <c r="A22" s="9"/>
      <c r="B22" s="16"/>
      <c r="C22" s="19"/>
      <c r="D22" s="18" t="s">
        <v>56</v>
      </c>
      <c r="E22" s="18" t="s">
        <v>38</v>
      </c>
      <c r="F22" s="34" t="s">
        <v>57</v>
      </c>
      <c r="G22" s="35"/>
      <c r="H22" s="36">
        <v>2</v>
      </c>
      <c r="I22" s="36">
        <v>2</v>
      </c>
      <c r="J22" s="13"/>
    </row>
    <row r="23" s="4" customFormat="1" ht="20" customHeight="1" spans="1:10">
      <c r="A23" s="9"/>
      <c r="B23" s="16"/>
      <c r="C23" s="19"/>
      <c r="D23" s="18" t="s">
        <v>58</v>
      </c>
      <c r="E23" s="18" t="s">
        <v>59</v>
      </c>
      <c r="F23" s="34" t="s">
        <v>60</v>
      </c>
      <c r="G23" s="35"/>
      <c r="H23" s="36">
        <v>2</v>
      </c>
      <c r="I23" s="36">
        <v>2</v>
      </c>
      <c r="J23" s="13"/>
    </row>
    <row r="24" s="4" customFormat="1" ht="30" customHeight="1" spans="1:10">
      <c r="A24" s="9"/>
      <c r="B24" s="16"/>
      <c r="C24" s="19"/>
      <c r="D24" s="18" t="s">
        <v>61</v>
      </c>
      <c r="E24" s="18" t="s">
        <v>38</v>
      </c>
      <c r="F24" s="34" t="s">
        <v>57</v>
      </c>
      <c r="G24" s="35"/>
      <c r="H24" s="36">
        <v>2</v>
      </c>
      <c r="I24" s="36">
        <v>2</v>
      </c>
      <c r="J24" s="13"/>
    </row>
    <row r="25" s="4" customFormat="1" ht="20" customHeight="1" spans="1:10">
      <c r="A25" s="9"/>
      <c r="B25" s="16"/>
      <c r="C25" s="19"/>
      <c r="D25" s="18" t="s">
        <v>62</v>
      </c>
      <c r="E25" s="18" t="s">
        <v>63</v>
      </c>
      <c r="F25" s="34" t="s">
        <v>63</v>
      </c>
      <c r="G25" s="35"/>
      <c r="H25" s="36">
        <v>2</v>
      </c>
      <c r="I25" s="36">
        <v>2</v>
      </c>
      <c r="J25" s="13"/>
    </row>
    <row r="26" s="4" customFormat="1" ht="20" customHeight="1" spans="1:10">
      <c r="A26" s="9"/>
      <c r="B26" s="16"/>
      <c r="C26" s="19"/>
      <c r="D26" s="18" t="s">
        <v>64</v>
      </c>
      <c r="E26" s="18" t="s">
        <v>41</v>
      </c>
      <c r="F26" s="34" t="s">
        <v>42</v>
      </c>
      <c r="G26" s="35"/>
      <c r="H26" s="36">
        <v>2</v>
      </c>
      <c r="I26" s="36">
        <v>2</v>
      </c>
      <c r="J26" s="13"/>
    </row>
    <row r="27" s="4" customFormat="1" ht="20" customHeight="1" spans="1:10">
      <c r="A27" s="9"/>
      <c r="B27" s="16"/>
      <c r="C27" s="19"/>
      <c r="D27" s="18" t="s">
        <v>65</v>
      </c>
      <c r="E27" s="18" t="s">
        <v>41</v>
      </c>
      <c r="F27" s="34" t="s">
        <v>42</v>
      </c>
      <c r="G27" s="35"/>
      <c r="H27" s="36">
        <v>2</v>
      </c>
      <c r="I27" s="36">
        <v>2</v>
      </c>
      <c r="J27" s="13"/>
    </row>
    <row r="28" s="4" customFormat="1" ht="20" customHeight="1" spans="1:10">
      <c r="A28" s="9"/>
      <c r="B28" s="16"/>
      <c r="C28" s="19"/>
      <c r="D28" s="18" t="s">
        <v>66</v>
      </c>
      <c r="E28" s="18" t="s">
        <v>67</v>
      </c>
      <c r="F28" s="34" t="s">
        <v>68</v>
      </c>
      <c r="G28" s="35"/>
      <c r="H28" s="36">
        <v>1</v>
      </c>
      <c r="I28" s="36">
        <v>1</v>
      </c>
      <c r="J28" s="13"/>
    </row>
    <row r="29" s="4" customFormat="1" ht="20" customHeight="1" spans="1:10">
      <c r="A29" s="9"/>
      <c r="B29" s="16"/>
      <c r="C29" s="17" t="s">
        <v>69</v>
      </c>
      <c r="D29" s="18" t="s">
        <v>70</v>
      </c>
      <c r="E29" s="18" t="s">
        <v>71</v>
      </c>
      <c r="F29" s="34" t="s">
        <v>72</v>
      </c>
      <c r="G29" s="35"/>
      <c r="H29" s="36">
        <v>2</v>
      </c>
      <c r="I29" s="36">
        <v>2</v>
      </c>
      <c r="J29" s="13"/>
    </row>
    <row r="30" s="4" customFormat="1" ht="20" customHeight="1" spans="1:10">
      <c r="A30" s="9"/>
      <c r="B30" s="16"/>
      <c r="C30" s="19"/>
      <c r="D30" s="18" t="s">
        <v>73</v>
      </c>
      <c r="E30" s="18" t="s">
        <v>74</v>
      </c>
      <c r="F30" s="34" t="s">
        <v>75</v>
      </c>
      <c r="G30" s="35"/>
      <c r="H30" s="36">
        <v>2</v>
      </c>
      <c r="I30" s="36">
        <v>2</v>
      </c>
      <c r="J30" s="13"/>
    </row>
    <row r="31" s="4" customFormat="1" ht="20" customHeight="1" spans="1:10">
      <c r="A31" s="9"/>
      <c r="B31" s="16"/>
      <c r="C31" s="19"/>
      <c r="D31" s="18" t="s">
        <v>76</v>
      </c>
      <c r="E31" s="18" t="s">
        <v>77</v>
      </c>
      <c r="F31" s="34" t="s">
        <v>75</v>
      </c>
      <c r="G31" s="35"/>
      <c r="H31" s="36">
        <v>2</v>
      </c>
      <c r="I31" s="36">
        <v>2</v>
      </c>
      <c r="J31" s="13"/>
    </row>
    <row r="32" s="4" customFormat="1" ht="20" customHeight="1" spans="1:10">
      <c r="A32" s="9"/>
      <c r="B32" s="16"/>
      <c r="C32" s="19"/>
      <c r="D32" s="18" t="s">
        <v>78</v>
      </c>
      <c r="E32" s="18" t="s">
        <v>79</v>
      </c>
      <c r="F32" s="34" t="s">
        <v>75</v>
      </c>
      <c r="G32" s="35"/>
      <c r="H32" s="36">
        <v>2</v>
      </c>
      <c r="I32" s="36">
        <v>2</v>
      </c>
      <c r="J32" s="13"/>
    </row>
    <row r="33" s="4" customFormat="1" ht="20" customHeight="1" spans="1:10">
      <c r="A33" s="9"/>
      <c r="B33" s="16"/>
      <c r="C33" s="19"/>
      <c r="D33" s="18" t="s">
        <v>80</v>
      </c>
      <c r="E33" s="18" t="s">
        <v>77</v>
      </c>
      <c r="F33" s="34" t="s">
        <v>75</v>
      </c>
      <c r="G33" s="35"/>
      <c r="H33" s="36">
        <v>2</v>
      </c>
      <c r="I33" s="36">
        <v>2</v>
      </c>
      <c r="J33" s="13"/>
    </row>
    <row r="34" s="4" customFormat="1" ht="28" customHeight="1" spans="1:10">
      <c r="A34" s="9"/>
      <c r="B34" s="16"/>
      <c r="C34" s="19"/>
      <c r="D34" s="18" t="s">
        <v>81</v>
      </c>
      <c r="E34" s="18" t="s">
        <v>77</v>
      </c>
      <c r="F34" s="34" t="s">
        <v>75</v>
      </c>
      <c r="G34" s="35"/>
      <c r="H34" s="36">
        <v>2</v>
      </c>
      <c r="I34" s="36">
        <v>2</v>
      </c>
      <c r="J34" s="13"/>
    </row>
    <row r="35" s="4" customFormat="1" ht="53" customHeight="1" spans="1:10">
      <c r="A35" s="9"/>
      <c r="B35" s="16"/>
      <c r="C35" s="19"/>
      <c r="D35" s="18" t="s">
        <v>82</v>
      </c>
      <c r="E35" s="18" t="s">
        <v>79</v>
      </c>
      <c r="F35" s="34" t="s">
        <v>75</v>
      </c>
      <c r="G35" s="35"/>
      <c r="H35" s="36">
        <v>2</v>
      </c>
      <c r="I35" s="36">
        <v>1</v>
      </c>
      <c r="J35" s="13" t="s">
        <v>83</v>
      </c>
    </row>
    <row r="36" s="4" customFormat="1" ht="67" customHeight="1" spans="1:10">
      <c r="A36" s="9"/>
      <c r="B36" s="16"/>
      <c r="C36" s="19"/>
      <c r="D36" s="18" t="s">
        <v>84</v>
      </c>
      <c r="E36" s="18" t="s">
        <v>75</v>
      </c>
      <c r="F36" s="34" t="s">
        <v>75</v>
      </c>
      <c r="G36" s="35"/>
      <c r="H36" s="36">
        <v>2</v>
      </c>
      <c r="I36" s="36">
        <v>1</v>
      </c>
      <c r="J36" s="13" t="s">
        <v>83</v>
      </c>
    </row>
    <row r="37" s="4" customFormat="1" ht="20" customHeight="1" spans="1:10">
      <c r="A37" s="9"/>
      <c r="B37" s="16"/>
      <c r="C37" s="17" t="s">
        <v>85</v>
      </c>
      <c r="D37" s="18" t="s">
        <v>86</v>
      </c>
      <c r="E37" s="18" t="s">
        <v>87</v>
      </c>
      <c r="F37" s="34" t="s">
        <v>88</v>
      </c>
      <c r="G37" s="35"/>
      <c r="H37" s="36">
        <v>2</v>
      </c>
      <c r="I37" s="36">
        <v>2</v>
      </c>
      <c r="J37" s="13"/>
    </row>
    <row r="38" s="4" customFormat="1" ht="20" customHeight="1" spans="1:10">
      <c r="A38" s="9"/>
      <c r="B38" s="16"/>
      <c r="C38" s="20"/>
      <c r="D38" s="18" t="s">
        <v>89</v>
      </c>
      <c r="E38" s="18" t="s">
        <v>90</v>
      </c>
      <c r="F38" s="34" t="s">
        <v>88</v>
      </c>
      <c r="G38" s="35"/>
      <c r="H38" s="36">
        <v>2</v>
      </c>
      <c r="I38" s="36">
        <v>2</v>
      </c>
      <c r="J38" s="13"/>
    </row>
    <row r="39" s="4" customFormat="1" ht="20" customHeight="1" spans="1:10">
      <c r="A39" s="9"/>
      <c r="B39" s="16" t="s">
        <v>91</v>
      </c>
      <c r="C39" s="17" t="s">
        <v>92</v>
      </c>
      <c r="D39" s="18" t="s">
        <v>93</v>
      </c>
      <c r="E39" s="18" t="s">
        <v>94</v>
      </c>
      <c r="F39" s="34" t="s">
        <v>95</v>
      </c>
      <c r="G39" s="35"/>
      <c r="H39" s="36">
        <v>2</v>
      </c>
      <c r="I39" s="36">
        <v>2</v>
      </c>
      <c r="J39" s="13"/>
    </row>
    <row r="40" s="4" customFormat="1" ht="51" customHeight="1" spans="1:10">
      <c r="A40" s="9"/>
      <c r="B40" s="16"/>
      <c r="C40" s="19"/>
      <c r="D40" s="18" t="s">
        <v>96</v>
      </c>
      <c r="E40" s="18" t="s">
        <v>97</v>
      </c>
      <c r="F40" s="34" t="s">
        <v>98</v>
      </c>
      <c r="G40" s="35"/>
      <c r="H40" s="36">
        <v>2</v>
      </c>
      <c r="I40" s="36">
        <v>0</v>
      </c>
      <c r="J40" s="13" t="s">
        <v>99</v>
      </c>
    </row>
    <row r="41" s="4" customFormat="1" ht="20" customHeight="1" spans="1:10">
      <c r="A41" s="9"/>
      <c r="B41" s="16"/>
      <c r="C41" s="19"/>
      <c r="D41" s="18" t="s">
        <v>100</v>
      </c>
      <c r="E41" s="18" t="s">
        <v>101</v>
      </c>
      <c r="F41" s="34" t="s">
        <v>102</v>
      </c>
      <c r="G41" s="35"/>
      <c r="H41" s="36">
        <v>2</v>
      </c>
      <c r="I41" s="36">
        <v>2</v>
      </c>
      <c r="J41" s="13"/>
    </row>
    <row r="42" s="4" customFormat="1" ht="30" customHeight="1" spans="1:10">
      <c r="A42" s="9"/>
      <c r="B42" s="16"/>
      <c r="C42" s="19"/>
      <c r="D42" s="18" t="s">
        <v>103</v>
      </c>
      <c r="E42" s="18" t="s">
        <v>104</v>
      </c>
      <c r="F42" s="34" t="s">
        <v>105</v>
      </c>
      <c r="G42" s="35"/>
      <c r="H42" s="36">
        <v>3</v>
      </c>
      <c r="I42" s="36">
        <v>3</v>
      </c>
      <c r="J42" s="13"/>
    </row>
    <row r="43" s="4" customFormat="1" ht="20" customHeight="1" spans="1:10">
      <c r="A43" s="9"/>
      <c r="B43" s="16"/>
      <c r="C43" s="19"/>
      <c r="D43" s="18" t="s">
        <v>106</v>
      </c>
      <c r="E43" s="18" t="s">
        <v>107</v>
      </c>
      <c r="F43" s="34" t="s">
        <v>108</v>
      </c>
      <c r="G43" s="35"/>
      <c r="H43" s="36">
        <v>3</v>
      </c>
      <c r="I43" s="36">
        <v>3</v>
      </c>
      <c r="J43" s="13"/>
    </row>
    <row r="44" s="4" customFormat="1" ht="20" customHeight="1" spans="1:10">
      <c r="A44" s="9"/>
      <c r="B44" s="16"/>
      <c r="C44" s="20"/>
      <c r="D44" s="18" t="s">
        <v>109</v>
      </c>
      <c r="E44" s="18" t="s">
        <v>110</v>
      </c>
      <c r="F44" s="34" t="s">
        <v>111</v>
      </c>
      <c r="G44" s="35"/>
      <c r="H44" s="36">
        <v>2</v>
      </c>
      <c r="I44" s="36">
        <v>2</v>
      </c>
      <c r="J44" s="13"/>
    </row>
    <row r="45" s="4" customFormat="1" ht="64" customHeight="1" spans="1:10">
      <c r="A45" s="9"/>
      <c r="B45" s="21" t="s">
        <v>112</v>
      </c>
      <c r="C45" s="17" t="s">
        <v>113</v>
      </c>
      <c r="D45" s="18" t="s">
        <v>114</v>
      </c>
      <c r="E45" s="18" t="s">
        <v>115</v>
      </c>
      <c r="F45" s="34" t="s">
        <v>116</v>
      </c>
      <c r="G45" s="35"/>
      <c r="H45" s="36">
        <v>6</v>
      </c>
      <c r="I45" s="36">
        <v>4</v>
      </c>
      <c r="J45" s="13" t="s">
        <v>83</v>
      </c>
    </row>
    <row r="46" s="4" customFormat="1" ht="52" customHeight="1" spans="1:10">
      <c r="A46" s="9"/>
      <c r="B46" s="21"/>
      <c r="C46" s="19"/>
      <c r="D46" s="18" t="s">
        <v>117</v>
      </c>
      <c r="E46" s="18" t="s">
        <v>74</v>
      </c>
      <c r="F46" s="37">
        <v>1</v>
      </c>
      <c r="G46" s="35"/>
      <c r="H46" s="36">
        <v>10</v>
      </c>
      <c r="I46" s="36">
        <v>7</v>
      </c>
      <c r="J46" s="13" t="s">
        <v>83</v>
      </c>
    </row>
    <row r="47" s="4" customFormat="1" ht="56" customHeight="1" spans="1:10">
      <c r="A47" s="9"/>
      <c r="B47" s="21"/>
      <c r="C47" s="20"/>
      <c r="D47" s="18" t="s">
        <v>118</v>
      </c>
      <c r="E47" s="18" t="s">
        <v>74</v>
      </c>
      <c r="F47" s="37">
        <v>1</v>
      </c>
      <c r="G47" s="35"/>
      <c r="H47" s="36">
        <v>10</v>
      </c>
      <c r="I47" s="36">
        <v>7</v>
      </c>
      <c r="J47" s="13" t="s">
        <v>83</v>
      </c>
    </row>
    <row r="48" s="4" customFormat="1" ht="21" customHeight="1" spans="1:10">
      <c r="A48" s="22" t="s">
        <v>119</v>
      </c>
      <c r="B48" s="22"/>
      <c r="C48" s="22"/>
      <c r="D48" s="22"/>
      <c r="E48" s="22"/>
      <c r="F48" s="22"/>
      <c r="G48" s="22"/>
      <c r="H48" s="38">
        <f>SUM(H13:H47)+H6</f>
        <v>100</v>
      </c>
      <c r="I48" s="38">
        <f>SUM(I13:I47)+J6</f>
        <v>87.9694286555169</v>
      </c>
      <c r="J48" s="43" t="s">
        <v>18</v>
      </c>
    </row>
    <row r="49" ht="120" customHeight="1" spans="1:10">
      <c r="A49" s="23"/>
      <c r="B49" s="23"/>
      <c r="C49" s="23"/>
      <c r="D49" s="23"/>
      <c r="E49" s="39"/>
      <c r="F49" s="39"/>
      <c r="G49" s="23"/>
      <c r="H49" s="23"/>
      <c r="I49" s="39"/>
      <c r="J49" s="23"/>
    </row>
  </sheetData>
  <mergeCells count="61">
    <mergeCell ref="A1:J1"/>
    <mergeCell ref="A2:J2"/>
    <mergeCell ref="A3:C3"/>
    <mergeCell ref="D3:J3"/>
    <mergeCell ref="A4:C4"/>
    <mergeCell ref="D4:E4"/>
    <mergeCell ref="F4:H4"/>
    <mergeCell ref="I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A48:G48"/>
    <mergeCell ref="A49:J49"/>
    <mergeCell ref="A10:A11"/>
    <mergeCell ref="A12:A47"/>
    <mergeCell ref="B13:B38"/>
    <mergeCell ref="B39:B44"/>
    <mergeCell ref="B45:B47"/>
    <mergeCell ref="C13:C28"/>
    <mergeCell ref="C29:C36"/>
    <mergeCell ref="C37:C38"/>
    <mergeCell ref="C39:C44"/>
    <mergeCell ref="C45:C47"/>
    <mergeCell ref="A5:C9"/>
  </mergeCells>
  <printOptions horizontalCentered="1"/>
  <pageMargins left="0.393055555555556" right="0.393055555555556" top="0.590277777777778" bottom="0.590277777777778" header="0.313888888888889" footer="0.393055555555556"/>
  <pageSetup paperSize="9" scale="4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 </cp:lastModifiedBy>
  <dcterms:created xsi:type="dcterms:W3CDTF">2019-04-15T10:20:00Z</dcterms:created>
  <dcterms:modified xsi:type="dcterms:W3CDTF">2025-08-22T18:11:06Z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2052-11.8.2.12313</vt:lpwstr>
  </property>
  <property fmtid="{D5CDD505-2E9C-101B-9397-08002B2CF9AE}" pid="3" name="ICV">
    <vt:lpwstr>285C6A795142173D3B1B0268BFD6523D</vt:lpwstr>
  </property>
</Properties>
</file>