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项目支出绩效自评表" sheetId="1" r:id="rId1"/>
  </sheets>
  <calcPr calcId="144525"/>
</workbook>
</file>

<file path=xl/sharedStrings.xml><?xml version="1.0" encoding="utf-8"?>
<sst xmlns="http://schemas.openxmlformats.org/spreadsheetml/2006/main" count="115" uniqueCount="95">
  <si>
    <t xml:space="preserve">项目支出绩效自评表 </t>
  </si>
  <si>
    <t>（2024年度）</t>
  </si>
  <si>
    <t>项目名称</t>
  </si>
  <si>
    <t>实训基地建设-虚拟存储集群综合实训机房建设项目</t>
  </si>
  <si>
    <t>主管部门</t>
  </si>
  <si>
    <t>北京市粮食和物资储备局</t>
  </si>
  <si>
    <t>实施单位</t>
  </si>
  <si>
    <t>北京市经济管理学校（北京市粮食和物资储备局党校）</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</si>
  <si>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</si>
  <si>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</si>
  <si>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</si>
  <si>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</si>
  <si>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</si>
  <si>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</si>
  <si>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</si>
  <si>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</si>
  <si>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</si>
  <si>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</si>
  <si>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</si>
  <si>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</si>
  <si>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</si>
  <si>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</si>
  <si>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</si>
  <si>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通过虚拟存储集群综合实训机房建设，实现桌面终端的集中运维管理、应用统一部署、资源灵活共享、安全合规、简化运维、提升效率、绿色节能、降低成本等目标，并保证各项信息数据的安全传输和存储，同时推进信息技术与教育教学深度融合，促进教育资源的共享与应用以及教学模式创新，提升教学管理效率和校园现代化治理水平，从而构建一个安全、高效的办学环境。</t>
  </si>
  <si>
    <t>通过开展实训基地建设-虚拟存储集群综合实训机房建设项目，在满足北京市经济管理学校信息终端资源基本覆盖的基础上，实现了桌面终端的集中运维管理、应用统一部署、资源灵活共享、安全合规、简化运维、提升效率、绿色节能、降低成本等目标，保证了各项信息数据的安全传输和存储。同时推进了信息技术与教育教学深度融合，促进了教育资源的共享与应用以及教学模式创新，构建起了一个安全、高效的现代化办学环境。</t>
  </si>
  <si>
    <t>绩
效
指
标</t>
  </si>
  <si>
    <t>一级指标</t>
  </si>
  <si>
    <t>二级指标</t>
  </si>
  <si>
    <t>三级指标</t>
  </si>
  <si>
    <t>年度指标值</t>
  </si>
  <si>
    <t>实际完成值</t>
  </si>
  <si>
    <t>偏差原因分析及
改进措施</t>
  </si>
  <si>
    <t>产出指标
（50分）</t>
  </si>
  <si>
    <t>数量指标
（30分）</t>
  </si>
  <si>
    <t>虚拟存储集群核心设备</t>
  </si>
  <si>
    <t>=12台</t>
  </si>
  <si>
    <t>12台</t>
  </si>
  <si>
    <t>虚拟存储集群系统软件</t>
  </si>
  <si>
    <t>=12套</t>
  </si>
  <si>
    <t>12套</t>
  </si>
  <si>
    <t>虚拟存储集群系统接入授权</t>
  </si>
  <si>
    <t>=209套</t>
  </si>
  <si>
    <t>209套</t>
  </si>
  <si>
    <t>虚拟存储集群终端设备</t>
  </si>
  <si>
    <t>=118套</t>
  </si>
  <si>
    <t>118套</t>
  </si>
  <si>
    <t>多媒体教学设备</t>
  </si>
  <si>
    <t>=2套</t>
  </si>
  <si>
    <t>2套</t>
  </si>
  <si>
    <t>定制学生工作台</t>
  </si>
  <si>
    <t>=40套</t>
  </si>
  <si>
    <t>40套</t>
  </si>
  <si>
    <t>天花机空调</t>
  </si>
  <si>
    <t>=4台</t>
  </si>
  <si>
    <t>4台</t>
  </si>
  <si>
    <t>机房维护</t>
  </si>
  <si>
    <t>=1项</t>
  </si>
  <si>
    <t>1项</t>
  </si>
  <si>
    <t>质量指标
（4分）</t>
  </si>
  <si>
    <t>产品、设备验收合格率</t>
  </si>
  <si>
    <t>原因：项目验收过程不够规范，未组织专家进行验收论证。
改进措施：完善验收过程，尤其是专业性设备需组织专家验收论证。</t>
  </si>
  <si>
    <t>设备质量达到对实训教学与管理的支撑标准</t>
  </si>
  <si>
    <t>时效指标
（6分）</t>
  </si>
  <si>
    <t>2024年6月完成项目招投标工作</t>
  </si>
  <si>
    <t>≤6月</t>
  </si>
  <si>
    <t>2024年9月进行项目的建设实施工作</t>
  </si>
  <si>
    <t>≤9月</t>
  </si>
  <si>
    <t>2024年10月完成项目验收完成并交付使用</t>
  </si>
  <si>
    <t>≤10月</t>
  </si>
  <si>
    <t>成本指标
（10分）</t>
  </si>
  <si>
    <t>资产配置成本</t>
  </si>
  <si>
    <t>≤272.062万元</t>
  </si>
  <si>
    <t>271.2946万元</t>
  </si>
  <si>
    <t>效益指标
（30分）</t>
  </si>
  <si>
    <t>社会效益指标
（14分）</t>
  </si>
  <si>
    <t>改善学校学科教学资源以及现代化教学仪器设备的配置和管理情况，通过现代化教学手段，教师和学生可以更多更方便地利用这些教学资源来提高教与学的质量和效果，降低学校建设及运维的总成本。</t>
  </si>
  <si>
    <t>优</t>
  </si>
  <si>
    <t>良</t>
  </si>
  <si>
    <r>
      <rPr>
        <sz val="10"/>
        <color rgb="FF000000"/>
        <rFont val="宋体"/>
        <charset val="134"/>
      </rPr>
      <t>原因</t>
    </r>
    <r>
      <rPr>
        <sz val="10"/>
        <rFont val="宋体"/>
        <charset val="134"/>
      </rPr>
      <t>：</t>
    </r>
    <r>
      <rPr>
        <sz val="10"/>
        <color rgb="FF000000"/>
        <rFont val="宋体"/>
        <charset val="134"/>
      </rPr>
      <t>相关效益效果资料呈现不足，缺少对现有系统故障率、教学需求增长量的量化分析。
改进措施：进一步加强资料收集整理</t>
    </r>
  </si>
  <si>
    <t>促进学校在师资、课程体系、教学内容、教学方法与技术、教学管理等方面全面系统地改进，形成现代化的教学体系，提高教学质量，实现我校教育与教学长期发展战略所要求的建设目标，从而带动我校教育教学全面深入改革。</t>
  </si>
  <si>
    <t>原因：支撑材料呈现不足；
改进措施：进一步加强资料收集整理</t>
  </si>
  <si>
    <t>可持续影响指标
（16分）</t>
  </si>
  <si>
    <t>本项目建设完成后，可持续教学使用年限</t>
  </si>
  <si>
    <t>≥6年</t>
  </si>
  <si>
    <t>正在使用中，目前设备性能满足教育教学需求</t>
  </si>
  <si>
    <t>已使用1年，正在使用中，目前设备性能满足教育教学需求；但随着信息化发展，先进技术的迭代，可持续使用年限存在一定不确定性。</t>
  </si>
  <si>
    <t>构建安全、可靠、便捷、环保、灵活的信息化教育教学环境</t>
  </si>
  <si>
    <t>满意度指标
（10分）</t>
  </si>
  <si>
    <t>服务对象满意度指标
（10分）</t>
  </si>
  <si>
    <t>师生满意度</t>
  </si>
  <si>
    <t>≥98%</t>
  </si>
  <si>
    <t>愿意：样本量过少。
改进措施：需要加大采样数量，尤其是全校学生的采样，提高满意度准确率。</t>
  </si>
  <si>
    <t>社会人员满意度</t>
  </si>
  <si>
    <t>原因：对社会公众满意度调查问卷仅10份，样本数量明显不足，缺少学生家长对项目建设与使用的满意度调查数据。
改进措施：需要加大采样数量，提高满意度准确率。</t>
  </si>
  <si>
    <t>总分</t>
  </si>
</sst>
</file>

<file path=xl/styles.xml><?xml version="1.0" encoding="utf-8"?>
<styleSheet xmlns="http://schemas.openxmlformats.org/spreadsheetml/2006/main">
  <numFmts count="7">
    <numFmt numFmtId="176" formatCode="0_);[Red]\(0\)"/>
    <numFmt numFmtId="177" formatCode="0.00_ "/>
    <numFmt numFmtId="178" formatCode="0.000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8">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0"/>
      <color indexed="8"/>
      <name val="宋体"/>
      <charset val="134"/>
    </font>
    <font>
      <sz val="10"/>
      <name val="宋体"/>
      <charset val="134"/>
    </font>
    <font>
      <b/>
      <sz val="10"/>
      <color indexed="8"/>
      <name val="宋体"/>
      <charset val="134"/>
    </font>
    <font>
      <sz val="10"/>
      <color rgb="FF000000"/>
      <name val="宋体"/>
      <charset val="134"/>
    </font>
    <font>
      <sz val="11"/>
      <color theme="0"/>
      <name val="宋体"/>
      <charset val="0"/>
      <scheme val="minor"/>
    </font>
    <font>
      <b/>
      <sz val="18"/>
      <color theme="3"/>
      <name val="宋体"/>
      <charset val="134"/>
      <scheme val="minor"/>
    </font>
    <font>
      <sz val="11"/>
      <color theme="1"/>
      <name val="宋体"/>
      <charset val="0"/>
      <scheme val="minor"/>
    </font>
    <font>
      <u/>
      <sz val="11"/>
      <color rgb="FF0000FF"/>
      <name val="宋体"/>
      <charset val="0"/>
      <scheme val="minor"/>
    </font>
    <font>
      <i/>
      <sz val="11"/>
      <color rgb="FF7F7F7F"/>
      <name val="宋体"/>
      <charset val="0"/>
      <scheme val="minor"/>
    </font>
    <font>
      <sz val="12"/>
      <name val="宋体"/>
      <charset val="134"/>
    </font>
    <font>
      <b/>
      <sz val="11"/>
      <color theme="3"/>
      <name val="宋体"/>
      <charset val="134"/>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4" tint="0.799981688894314"/>
        <bgColor indexed="64"/>
      </patternFill>
    </fill>
    <fill>
      <patternFill patternType="solid">
        <fgColor theme="4"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8" fillId="14"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8" fillId="9" borderId="0" applyNumberFormat="0" applyBorder="0" applyAlignment="0" applyProtection="0">
      <alignment vertical="center"/>
    </xf>
    <xf numFmtId="0" fontId="10" fillId="7" borderId="0" applyNumberFormat="0" applyBorder="0" applyAlignment="0" applyProtection="0">
      <alignment vertical="center"/>
    </xf>
    <xf numFmtId="0" fontId="14" fillId="0" borderId="9" applyNumberFormat="0" applyFill="0" applyAlignment="0" applyProtection="0">
      <alignment vertical="center"/>
    </xf>
    <xf numFmtId="0" fontId="12" fillId="0" borderId="0" applyNumberFormat="0" applyFill="0" applyBorder="0" applyAlignment="0" applyProtection="0">
      <alignment vertical="center"/>
    </xf>
    <xf numFmtId="0" fontId="15" fillId="0" borderId="1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4" fillId="0" borderId="13" applyNumberFormat="0" applyFill="0" applyAlignment="0" applyProtection="0">
      <alignment vertical="center"/>
    </xf>
    <xf numFmtId="42" fontId="0" fillId="0" borderId="0" applyFont="0" applyFill="0" applyBorder="0" applyAlignment="0" applyProtection="0">
      <alignment vertical="center"/>
    </xf>
    <xf numFmtId="0" fontId="8" fillId="6" borderId="0" applyNumberFormat="0" applyBorder="0" applyAlignment="0" applyProtection="0">
      <alignment vertical="center"/>
    </xf>
    <xf numFmtId="0" fontId="17" fillId="0" borderId="0" applyNumberFormat="0" applyFill="0" applyBorder="0" applyAlignment="0" applyProtection="0">
      <alignment vertical="center"/>
    </xf>
    <xf numFmtId="0" fontId="10" fillId="20" borderId="0" applyNumberFormat="0" applyBorder="0" applyAlignment="0" applyProtection="0">
      <alignment vertical="center"/>
    </xf>
    <xf numFmtId="0" fontId="8" fillId="22" borderId="0" applyNumberFormat="0" applyBorder="0" applyAlignment="0" applyProtection="0">
      <alignment vertical="center"/>
    </xf>
    <xf numFmtId="0" fontId="22" fillId="0" borderId="13" applyNumberFormat="0" applyFill="0" applyAlignment="0" applyProtection="0">
      <alignment vertical="center"/>
    </xf>
    <xf numFmtId="0" fontId="11" fillId="0" borderId="0" applyNumberFormat="0" applyFill="0" applyBorder="0" applyAlignment="0" applyProtection="0">
      <alignment vertical="center"/>
    </xf>
    <xf numFmtId="0" fontId="10" fillId="23" borderId="0" applyNumberFormat="0" applyBorder="0" applyAlignment="0" applyProtection="0">
      <alignment vertical="center"/>
    </xf>
    <xf numFmtId="44" fontId="0" fillId="0" borderId="0" applyFont="0" applyFill="0" applyBorder="0" applyAlignment="0" applyProtection="0">
      <alignment vertical="center"/>
    </xf>
    <xf numFmtId="0" fontId="10" fillId="8" borderId="0" applyNumberFormat="0" applyBorder="0" applyAlignment="0" applyProtection="0">
      <alignment vertical="center"/>
    </xf>
    <xf numFmtId="0" fontId="21" fillId="17" borderId="12"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0" fillId="27" borderId="0" applyNumberFormat="0" applyBorder="0" applyAlignment="0" applyProtection="0">
      <alignment vertical="center"/>
    </xf>
    <xf numFmtId="0" fontId="8" fillId="28" borderId="0" applyNumberFormat="0" applyBorder="0" applyAlignment="0" applyProtection="0">
      <alignment vertical="center"/>
    </xf>
    <xf numFmtId="0" fontId="25" fillId="29" borderId="12" applyNumberFormat="0" applyAlignment="0" applyProtection="0">
      <alignment vertical="center"/>
    </xf>
    <xf numFmtId="0" fontId="16" fillId="17" borderId="11" applyNumberFormat="0" applyAlignment="0" applyProtection="0">
      <alignment vertical="center"/>
    </xf>
    <xf numFmtId="0" fontId="26" fillId="30" borderId="14" applyNumberFormat="0" applyAlignment="0" applyProtection="0">
      <alignment vertical="center"/>
    </xf>
    <xf numFmtId="0" fontId="27" fillId="0" borderId="15" applyNumberFormat="0" applyFill="0" applyAlignment="0" applyProtection="0">
      <alignment vertical="center"/>
    </xf>
    <xf numFmtId="0" fontId="8" fillId="32" borderId="0" applyNumberFormat="0" applyBorder="0" applyAlignment="0" applyProtection="0">
      <alignment vertical="center"/>
    </xf>
    <xf numFmtId="0" fontId="8" fillId="25" borderId="0" applyNumberFormat="0" applyBorder="0" applyAlignment="0" applyProtection="0">
      <alignment vertical="center"/>
    </xf>
    <xf numFmtId="0" fontId="0" fillId="5" borderId="8" applyNumberFormat="0" applyFont="0" applyAlignment="0" applyProtection="0">
      <alignment vertical="center"/>
    </xf>
    <xf numFmtId="0" fontId="9" fillId="0" borderId="0" applyNumberFormat="0" applyFill="0" applyBorder="0" applyAlignment="0" applyProtection="0">
      <alignment vertical="center"/>
    </xf>
    <xf numFmtId="0" fontId="19" fillId="21" borderId="0" applyNumberFormat="0" applyBorder="0" applyAlignment="0" applyProtection="0">
      <alignment vertical="center"/>
    </xf>
    <xf numFmtId="0" fontId="14" fillId="0" borderId="0" applyNumberFormat="0" applyFill="0" applyBorder="0" applyAlignment="0" applyProtection="0">
      <alignment vertical="center"/>
    </xf>
    <xf numFmtId="0" fontId="8" fillId="19" borderId="0" applyNumberFormat="0" applyBorder="0" applyAlignment="0" applyProtection="0">
      <alignment vertical="center"/>
    </xf>
    <xf numFmtId="0" fontId="20" fillId="24" borderId="0" applyNumberFormat="0" applyBorder="0" applyAlignment="0" applyProtection="0">
      <alignment vertical="center"/>
    </xf>
    <xf numFmtId="0" fontId="10" fillId="31" borderId="0" applyNumberFormat="0" applyBorder="0" applyAlignment="0" applyProtection="0">
      <alignment vertical="center"/>
    </xf>
    <xf numFmtId="0" fontId="18" fillId="18" borderId="0" applyNumberFormat="0" applyBorder="0" applyAlignment="0" applyProtection="0">
      <alignment vertical="center"/>
    </xf>
    <xf numFmtId="0" fontId="8" fillId="26" borderId="0" applyNumberFormat="0" applyBorder="0" applyAlignment="0" applyProtection="0">
      <alignment vertical="center"/>
    </xf>
    <xf numFmtId="0" fontId="10" fillId="4" borderId="0" applyNumberFormat="0" applyBorder="0" applyAlignment="0" applyProtection="0">
      <alignment vertical="center"/>
    </xf>
    <xf numFmtId="0" fontId="13" fillId="0" borderId="0"/>
    <xf numFmtId="0" fontId="8" fillId="3" borderId="0" applyNumberFormat="0" applyBorder="0" applyAlignment="0" applyProtection="0">
      <alignment vertical="center"/>
    </xf>
    <xf numFmtId="0" fontId="10" fillId="11" borderId="0" applyNumberFormat="0" applyBorder="0" applyAlignment="0" applyProtection="0">
      <alignment vertical="center"/>
    </xf>
    <xf numFmtId="0" fontId="8" fillId="2" borderId="0" applyNumberFormat="0" applyBorder="0" applyAlignment="0" applyProtection="0">
      <alignment vertical="center"/>
    </xf>
  </cellStyleXfs>
  <cellXfs count="46">
    <xf numFmtId="0" fontId="0" fillId="0" borderId="0" xfId="0" applyAlignment="1">
      <alignment vertical="center"/>
    </xf>
    <xf numFmtId="0" fontId="1" fillId="0" borderId="0" xfId="0" applyNumberFormat="1" applyFont="1" applyFill="1" applyBorder="1"/>
    <xf numFmtId="0" fontId="0" fillId="0" borderId="0" xfId="0" applyNumberFormat="1" applyFill="1" applyBorder="1" applyAlignment="1">
      <alignment horizontal="center"/>
    </xf>
    <xf numFmtId="0" fontId="2" fillId="0" borderId="0" xfId="0" applyNumberFormat="1" applyFont="1" applyFill="1" applyBorder="1" applyAlignment="1">
      <alignment horizontal="center"/>
    </xf>
    <xf numFmtId="0" fontId="2" fillId="0" borderId="0" xfId="0" applyNumberFormat="1" applyFont="1" applyFill="1" applyBorder="1"/>
    <xf numFmtId="0" fontId="0" fillId="0" borderId="0" xfId="0" applyNumberFormat="1" applyFill="1" applyBorder="1" applyAlignment="1">
      <alignment vertical="center" wrapText="1"/>
    </xf>
    <xf numFmtId="0" fontId="0" fillId="0" borderId="0" xfId="0" applyNumberFormat="1" applyFill="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0" fontId="4" fillId="0" borderId="1" xfId="0" applyFont="1" applyBorder="1" applyAlignment="1">
      <alignmen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center" vertical="center" wrapText="1"/>
    </xf>
    <xf numFmtId="49" fontId="5" fillId="0" borderId="4" xfId="46" applyNumberFormat="1" applyFont="1" applyBorder="1" applyAlignment="1">
      <alignment horizontal="center" vertical="center" wrapText="1"/>
    </xf>
    <xf numFmtId="49" fontId="5" fillId="0" borderId="1" xfId="46" applyNumberFormat="1" applyFont="1" applyBorder="1" applyAlignment="1">
      <alignment horizontal="left" vertical="center" wrapText="1"/>
    </xf>
    <xf numFmtId="0" fontId="4" fillId="0" borderId="5" xfId="0" applyFont="1" applyBorder="1" applyAlignment="1">
      <alignment horizontal="center" vertical="center" wrapText="1"/>
    </xf>
    <xf numFmtId="49" fontId="5" fillId="0" borderId="5" xfId="46" applyNumberFormat="1" applyFont="1" applyBorder="1" applyAlignment="1">
      <alignment horizontal="center" vertical="center" wrapText="1"/>
    </xf>
    <xf numFmtId="49" fontId="5" fillId="0" borderId="6" xfId="46" applyNumberFormat="1" applyFont="1" applyBorder="1" applyAlignment="1">
      <alignment horizontal="center" vertical="center" wrapText="1"/>
    </xf>
    <xf numFmtId="0" fontId="4" fillId="0" borderId="6" xfId="0" applyFont="1" applyBorder="1" applyAlignment="1">
      <alignment horizontal="center" vertical="center" wrapText="1"/>
    </xf>
    <xf numFmtId="0" fontId="2" fillId="0" borderId="1" xfId="0" applyFont="1" applyBorder="1" applyAlignment="1">
      <alignment horizontal="left" vertical="center"/>
    </xf>
    <xf numFmtId="0" fontId="6" fillId="0" borderId="1" xfId="0" applyFont="1" applyBorder="1" applyAlignment="1">
      <alignment horizontal="center" vertical="center" wrapText="1"/>
    </xf>
    <xf numFmtId="178" fontId="4" fillId="0" borderId="1" xfId="12" applyNumberFormat="1" applyFont="1" applyFill="1" applyBorder="1" applyAlignment="1">
      <alignment horizontal="center" vertical="center" wrapText="1"/>
    </xf>
    <xf numFmtId="177" fontId="4" fillId="0" borderId="1" xfId="12" applyNumberFormat="1" applyFont="1" applyFill="1" applyBorder="1" applyAlignment="1">
      <alignment horizontal="center" vertical="center" wrapText="1"/>
    </xf>
    <xf numFmtId="176" fontId="4" fillId="0" borderId="1" xfId="11" applyNumberFormat="1"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2" xfId="0" applyFont="1" applyBorder="1" applyAlignment="1">
      <alignment horizontal="center" vertical="center" wrapText="1"/>
    </xf>
    <xf numFmtId="49" fontId="5" fillId="0" borderId="1" xfId="46" applyNumberFormat="1" applyFont="1" applyBorder="1" applyAlignment="1">
      <alignment horizontal="center" vertical="center" wrapText="1"/>
    </xf>
    <xf numFmtId="0" fontId="5" fillId="0" borderId="1" xfId="46" applyFont="1" applyBorder="1" applyAlignment="1">
      <alignment horizontal="center" vertical="center" wrapText="1"/>
    </xf>
    <xf numFmtId="9" fontId="5" fillId="0" borderId="1" xfId="46" applyNumberFormat="1" applyFont="1" applyBorder="1" applyAlignment="1">
      <alignment horizontal="center" vertical="center" wrapText="1"/>
    </xf>
    <xf numFmtId="9" fontId="5" fillId="0" borderId="2" xfId="46" applyNumberFormat="1" applyFont="1" applyBorder="1" applyAlignment="1">
      <alignment horizontal="center" vertical="center" wrapText="1"/>
    </xf>
    <xf numFmtId="9" fontId="5" fillId="0" borderId="7" xfId="46" applyNumberFormat="1" applyFont="1" applyBorder="1" applyAlignment="1">
      <alignment horizontal="center" vertical="center" wrapText="1"/>
    </xf>
    <xf numFmtId="3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xf numFmtId="10" fontId="4" fillId="0" borderId="1" xfId="12" applyNumberFormat="1"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7" xfId="0" applyFont="1" applyBorder="1" applyAlignment="1">
      <alignment horizontal="justify" vertical="center" wrapText="1"/>
    </xf>
    <xf numFmtId="0" fontId="7" fillId="0" borderId="1" xfId="0" applyFont="1" applyBorder="1" applyAlignment="1">
      <alignment vertical="center" wrapText="1"/>
    </xf>
    <xf numFmtId="43" fontId="6" fillId="0" borderId="1" xfId="12" applyFont="1" applyFill="1" applyBorder="1" applyAlignment="1">
      <alignment horizontal="center" vertical="center" wrapText="1"/>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3"/>
  <sheetViews>
    <sheetView tabSelected="1" view="pageBreakPreview" zoomScale="70" zoomScaleNormal="100" workbookViewId="0">
      <selection activeCell="N11" sqref="N11"/>
    </sheetView>
  </sheetViews>
  <sheetFormatPr defaultColWidth="9" defaultRowHeight="14.25"/>
  <cols>
    <col min="1" max="1" width="4" style="5" customWidth="1"/>
    <col min="2" max="2" width="8.725" style="5" customWidth="1"/>
    <col min="3" max="3" width="10.2666666666667" style="5" customWidth="1"/>
    <col min="4" max="4" width="29.3583333333333" style="5" customWidth="1"/>
    <col min="5" max="5" width="13.55" style="6" customWidth="1"/>
    <col min="6" max="6" width="13.3583333333333" style="6" customWidth="1"/>
    <col min="7" max="7" width="12.9083333333333" style="5" customWidth="1"/>
    <col min="8" max="8" width="9.45" style="5" customWidth="1"/>
    <col min="9" max="9" width="7.90833333333333" style="6" customWidth="1"/>
    <col min="10" max="10" width="30.55" style="5" customWidth="1"/>
  </cols>
  <sheetData>
    <row r="1" ht="20.25" spans="1:10">
      <c r="A1" s="7" t="s">
        <v>0</v>
      </c>
      <c r="B1" s="7"/>
      <c r="C1" s="7"/>
      <c r="D1" s="7"/>
      <c r="E1" s="7"/>
      <c r="F1" s="7"/>
      <c r="G1" s="7"/>
      <c r="H1" s="7"/>
      <c r="I1" s="7"/>
      <c r="J1" s="7"/>
    </row>
    <row r="2" s="1" customFormat="1" ht="17.25" customHeight="1" spans="1:10">
      <c r="A2" s="8" t="s">
        <v>1</v>
      </c>
      <c r="B2" s="8"/>
      <c r="C2" s="8"/>
      <c r="D2" s="8"/>
      <c r="E2" s="8"/>
      <c r="F2" s="8"/>
      <c r="G2" s="8"/>
      <c r="H2" s="8"/>
      <c r="I2" s="8"/>
      <c r="J2" s="8"/>
    </row>
    <row r="3" ht="20" customHeight="1" spans="1:10">
      <c r="A3" s="9" t="s">
        <v>2</v>
      </c>
      <c r="B3" s="9"/>
      <c r="C3" s="9"/>
      <c r="D3" s="9" t="s">
        <v>3</v>
      </c>
      <c r="E3" s="9"/>
      <c r="F3" s="9"/>
      <c r="G3" s="9"/>
      <c r="H3" s="9"/>
      <c r="I3" s="9"/>
      <c r="J3" s="9"/>
    </row>
    <row r="4" ht="38.15" customHeight="1" spans="1:10">
      <c r="A4" s="9" t="s">
        <v>4</v>
      </c>
      <c r="B4" s="9"/>
      <c r="C4" s="9"/>
      <c r="D4" s="9" t="s">
        <v>5</v>
      </c>
      <c r="E4" s="9"/>
      <c r="F4" s="9" t="s">
        <v>6</v>
      </c>
      <c r="G4" s="9"/>
      <c r="H4" s="9"/>
      <c r="I4" s="9" t="s">
        <v>7</v>
      </c>
      <c r="J4" s="9"/>
    </row>
    <row r="5" s="2" customFormat="1" ht="20" customHeight="1" spans="1:10">
      <c r="A5" s="9" t="s">
        <v>8</v>
      </c>
      <c r="B5" s="9"/>
      <c r="C5" s="9"/>
      <c r="D5" s="9"/>
      <c r="E5" s="9" t="s">
        <v>9</v>
      </c>
      <c r="F5" s="9" t="s">
        <v>10</v>
      </c>
      <c r="G5" s="9" t="s">
        <v>11</v>
      </c>
      <c r="H5" s="9" t="s">
        <v>12</v>
      </c>
      <c r="I5" s="9" t="s">
        <v>13</v>
      </c>
      <c r="J5" s="9" t="s">
        <v>14</v>
      </c>
    </row>
    <row r="6" ht="20" customHeight="1" spans="1:10">
      <c r="A6" s="9"/>
      <c r="B6" s="9"/>
      <c r="C6" s="9"/>
      <c r="D6" s="10" t="s">
        <v>15</v>
      </c>
      <c r="E6" s="25">
        <v>289.562</v>
      </c>
      <c r="F6" s="25">
        <v>289.562</v>
      </c>
      <c r="G6" s="25">
        <v>288.7496</v>
      </c>
      <c r="H6" s="26">
        <v>10</v>
      </c>
      <c r="I6" s="41">
        <f>G6/F6</f>
        <v>0.997194383240895</v>
      </c>
      <c r="J6" s="26">
        <f>H6*I6</f>
        <v>9.97194383240895</v>
      </c>
    </row>
    <row r="7" ht="20" customHeight="1" spans="1:10">
      <c r="A7" s="9"/>
      <c r="B7" s="9"/>
      <c r="C7" s="9"/>
      <c r="D7" s="11" t="s">
        <v>16</v>
      </c>
      <c r="E7" s="25">
        <v>289.562</v>
      </c>
      <c r="F7" s="25">
        <v>289.562</v>
      </c>
      <c r="G7" s="25">
        <v>288.7496</v>
      </c>
      <c r="H7" s="26">
        <v>10</v>
      </c>
      <c r="I7" s="41">
        <f>G7/F7</f>
        <v>0.997194383240895</v>
      </c>
      <c r="J7" s="26">
        <f>H7*I7</f>
        <v>9.97194383240895</v>
      </c>
    </row>
    <row r="8" ht="20" customHeight="1" spans="1:10">
      <c r="A8" s="9"/>
      <c r="B8" s="9"/>
      <c r="C8" s="9"/>
      <c r="D8" s="12" t="s">
        <v>17</v>
      </c>
      <c r="E8" s="27" t="s">
        <v>18</v>
      </c>
      <c r="F8" s="27" t="s">
        <v>18</v>
      </c>
      <c r="G8" s="27" t="s">
        <v>18</v>
      </c>
      <c r="H8" s="27" t="s">
        <v>18</v>
      </c>
      <c r="I8" s="27" t="s">
        <v>18</v>
      </c>
      <c r="J8" s="27" t="s">
        <v>18</v>
      </c>
    </row>
    <row r="9" ht="20" customHeight="1" spans="1:10">
      <c r="A9" s="9"/>
      <c r="B9" s="9"/>
      <c r="C9" s="9"/>
      <c r="D9" s="11" t="s">
        <v>19</v>
      </c>
      <c r="E9" s="27" t="s">
        <v>18</v>
      </c>
      <c r="F9" s="27" t="s">
        <v>18</v>
      </c>
      <c r="G9" s="27" t="s">
        <v>18</v>
      </c>
      <c r="H9" s="27" t="s">
        <v>18</v>
      </c>
      <c r="I9" s="27" t="s">
        <v>18</v>
      </c>
      <c r="J9" s="42" t="s">
        <v>18</v>
      </c>
    </row>
    <row r="10" ht="20" customHeight="1" spans="1:10">
      <c r="A10" s="9" t="s">
        <v>20</v>
      </c>
      <c r="B10" s="9" t="s">
        <v>21</v>
      </c>
      <c r="C10" s="9"/>
      <c r="D10" s="9"/>
      <c r="E10" s="9"/>
      <c r="F10" s="9" t="s">
        <v>22</v>
      </c>
      <c r="G10" s="9"/>
      <c r="H10" s="9"/>
      <c r="I10" s="9"/>
      <c r="J10" s="9"/>
    </row>
    <row r="11" ht="100" customHeight="1" spans="1:10">
      <c r="A11" s="13"/>
      <c r="B11" s="14" t="s">
        <v>23</v>
      </c>
      <c r="C11" s="15"/>
      <c r="D11" s="15"/>
      <c r="E11" s="28"/>
      <c r="F11" s="29" t="s">
        <v>24</v>
      </c>
      <c r="G11" s="30"/>
      <c r="H11" s="30"/>
      <c r="I11" s="30"/>
      <c r="J11" s="43"/>
    </row>
    <row r="12" s="3" customFormat="1" ht="35" customHeight="1" spans="1:10">
      <c r="A12" s="9" t="s">
        <v>25</v>
      </c>
      <c r="B12" s="9" t="s">
        <v>26</v>
      </c>
      <c r="C12" s="9" t="s">
        <v>27</v>
      </c>
      <c r="D12" s="9" t="s">
        <v>28</v>
      </c>
      <c r="E12" s="9" t="s">
        <v>29</v>
      </c>
      <c r="F12" s="31" t="s">
        <v>30</v>
      </c>
      <c r="G12" s="28"/>
      <c r="H12" s="31" t="s">
        <v>12</v>
      </c>
      <c r="I12" s="9" t="s">
        <v>14</v>
      </c>
      <c r="J12" s="9" t="s">
        <v>31</v>
      </c>
    </row>
    <row r="13" s="4" customFormat="1" ht="20" customHeight="1" spans="1:10">
      <c r="A13" s="9"/>
      <c r="B13" s="16" t="s">
        <v>32</v>
      </c>
      <c r="C13" s="17" t="s">
        <v>33</v>
      </c>
      <c r="D13" s="18" t="s">
        <v>34</v>
      </c>
      <c r="E13" s="32" t="s">
        <v>35</v>
      </c>
      <c r="F13" s="31" t="s">
        <v>36</v>
      </c>
      <c r="G13" s="28"/>
      <c r="H13" s="33">
        <v>4</v>
      </c>
      <c r="I13" s="33">
        <v>4</v>
      </c>
      <c r="J13" s="13"/>
    </row>
    <row r="14" s="4" customFormat="1" ht="20" customHeight="1" spans="1:10">
      <c r="A14" s="9"/>
      <c r="B14" s="19"/>
      <c r="C14" s="20"/>
      <c r="D14" s="18" t="s">
        <v>37</v>
      </c>
      <c r="E14" s="32" t="s">
        <v>38</v>
      </c>
      <c r="F14" s="31" t="s">
        <v>39</v>
      </c>
      <c r="G14" s="28"/>
      <c r="H14" s="33">
        <v>4</v>
      </c>
      <c r="I14" s="33">
        <v>4</v>
      </c>
      <c r="J14" s="13"/>
    </row>
    <row r="15" s="4" customFormat="1" ht="20" customHeight="1" spans="1:10">
      <c r="A15" s="9"/>
      <c r="B15" s="19"/>
      <c r="C15" s="20"/>
      <c r="D15" s="18" t="s">
        <v>40</v>
      </c>
      <c r="E15" s="32" t="s">
        <v>41</v>
      </c>
      <c r="F15" s="31" t="s">
        <v>42</v>
      </c>
      <c r="G15" s="28"/>
      <c r="H15" s="33">
        <v>4</v>
      </c>
      <c r="I15" s="33">
        <v>4</v>
      </c>
      <c r="J15" s="13"/>
    </row>
    <row r="16" s="4" customFormat="1" ht="20" customHeight="1" spans="1:10">
      <c r="A16" s="9"/>
      <c r="B16" s="19"/>
      <c r="C16" s="20"/>
      <c r="D16" s="18" t="s">
        <v>43</v>
      </c>
      <c r="E16" s="32" t="s">
        <v>44</v>
      </c>
      <c r="F16" s="31" t="s">
        <v>45</v>
      </c>
      <c r="G16" s="28"/>
      <c r="H16" s="33">
        <v>4</v>
      </c>
      <c r="I16" s="33">
        <v>4</v>
      </c>
      <c r="J16" s="13"/>
    </row>
    <row r="17" s="4" customFormat="1" ht="20" customHeight="1" spans="1:10">
      <c r="A17" s="9"/>
      <c r="B17" s="19"/>
      <c r="C17" s="20"/>
      <c r="D17" s="18" t="s">
        <v>46</v>
      </c>
      <c r="E17" s="32" t="s">
        <v>47</v>
      </c>
      <c r="F17" s="31" t="s">
        <v>48</v>
      </c>
      <c r="G17" s="28"/>
      <c r="H17" s="33">
        <v>3</v>
      </c>
      <c r="I17" s="33">
        <v>3</v>
      </c>
      <c r="J17" s="13"/>
    </row>
    <row r="18" s="4" customFormat="1" ht="20" customHeight="1" spans="1:10">
      <c r="A18" s="9"/>
      <c r="B18" s="19"/>
      <c r="C18" s="20"/>
      <c r="D18" s="18" t="s">
        <v>49</v>
      </c>
      <c r="E18" s="32" t="s">
        <v>50</v>
      </c>
      <c r="F18" s="31" t="s">
        <v>51</v>
      </c>
      <c r="G18" s="28"/>
      <c r="H18" s="33">
        <v>4</v>
      </c>
      <c r="I18" s="33">
        <v>4</v>
      </c>
      <c r="J18" s="13"/>
    </row>
    <row r="19" s="4" customFormat="1" ht="20" customHeight="1" spans="1:10">
      <c r="A19" s="9"/>
      <c r="B19" s="19"/>
      <c r="C19" s="20"/>
      <c r="D19" s="18" t="s">
        <v>52</v>
      </c>
      <c r="E19" s="32" t="s">
        <v>53</v>
      </c>
      <c r="F19" s="31" t="s">
        <v>54</v>
      </c>
      <c r="G19" s="28"/>
      <c r="H19" s="33">
        <v>4</v>
      </c>
      <c r="I19" s="33">
        <v>4</v>
      </c>
      <c r="J19" s="13"/>
    </row>
    <row r="20" s="4" customFormat="1" ht="20" customHeight="1" spans="1:10">
      <c r="A20" s="9"/>
      <c r="B20" s="19"/>
      <c r="C20" s="20"/>
      <c r="D20" s="18" t="s">
        <v>55</v>
      </c>
      <c r="E20" s="32" t="s">
        <v>56</v>
      </c>
      <c r="F20" s="31" t="s">
        <v>57</v>
      </c>
      <c r="G20" s="28"/>
      <c r="H20" s="33">
        <v>3</v>
      </c>
      <c r="I20" s="33">
        <v>3</v>
      </c>
      <c r="J20" s="13"/>
    </row>
    <row r="21" s="4" customFormat="1" ht="60" customHeight="1" spans="1:10">
      <c r="A21" s="9"/>
      <c r="B21" s="19"/>
      <c r="C21" s="17" t="s">
        <v>58</v>
      </c>
      <c r="D21" s="18" t="s">
        <v>59</v>
      </c>
      <c r="E21" s="34">
        <f>100%</f>
        <v>1</v>
      </c>
      <c r="F21" s="35">
        <v>1</v>
      </c>
      <c r="G21" s="36"/>
      <c r="H21" s="33">
        <v>2</v>
      </c>
      <c r="I21" s="33">
        <v>1</v>
      </c>
      <c r="J21" s="13" t="s">
        <v>60</v>
      </c>
    </row>
    <row r="22" s="4" customFormat="1" ht="60" customHeight="1" spans="1:10">
      <c r="A22" s="9"/>
      <c r="B22" s="19"/>
      <c r="C22" s="21"/>
      <c r="D22" s="18" t="s">
        <v>61</v>
      </c>
      <c r="E22" s="34">
        <f>100%</f>
        <v>1</v>
      </c>
      <c r="F22" s="35">
        <v>1</v>
      </c>
      <c r="G22" s="36"/>
      <c r="H22" s="33">
        <v>2</v>
      </c>
      <c r="I22" s="33">
        <v>1</v>
      </c>
      <c r="J22" s="13" t="s">
        <v>60</v>
      </c>
    </row>
    <row r="23" s="4" customFormat="1" ht="30" customHeight="1" spans="1:10">
      <c r="A23" s="9"/>
      <c r="B23" s="19"/>
      <c r="C23" s="17" t="s">
        <v>62</v>
      </c>
      <c r="D23" s="18" t="s">
        <v>63</v>
      </c>
      <c r="E23" s="32" t="s">
        <v>64</v>
      </c>
      <c r="F23" s="37">
        <v>45455</v>
      </c>
      <c r="G23" s="28"/>
      <c r="H23" s="33">
        <v>2</v>
      </c>
      <c r="I23" s="33">
        <v>2</v>
      </c>
      <c r="J23" s="13"/>
    </row>
    <row r="24" s="4" customFormat="1" ht="30" customHeight="1" spans="1:10">
      <c r="A24" s="9"/>
      <c r="B24" s="19"/>
      <c r="C24" s="20"/>
      <c r="D24" s="18" t="s">
        <v>65</v>
      </c>
      <c r="E24" s="32" t="s">
        <v>66</v>
      </c>
      <c r="F24" s="37">
        <v>45529</v>
      </c>
      <c r="G24" s="28"/>
      <c r="H24" s="33">
        <v>2</v>
      </c>
      <c r="I24" s="33">
        <v>2</v>
      </c>
      <c r="J24" s="13"/>
    </row>
    <row r="25" s="4" customFormat="1" ht="30" customHeight="1" spans="1:10">
      <c r="A25" s="9"/>
      <c r="B25" s="19"/>
      <c r="C25" s="21"/>
      <c r="D25" s="18" t="s">
        <v>67</v>
      </c>
      <c r="E25" s="32" t="s">
        <v>68</v>
      </c>
      <c r="F25" s="37">
        <v>45561</v>
      </c>
      <c r="G25" s="28"/>
      <c r="H25" s="33">
        <v>2</v>
      </c>
      <c r="I25" s="33">
        <v>2</v>
      </c>
      <c r="J25" s="13"/>
    </row>
    <row r="26" s="4" customFormat="1" ht="30" customHeight="1" spans="1:10">
      <c r="A26" s="9"/>
      <c r="B26" s="22"/>
      <c r="C26" s="17" t="s">
        <v>69</v>
      </c>
      <c r="D26" s="23" t="s">
        <v>70</v>
      </c>
      <c r="E26" s="32" t="s">
        <v>71</v>
      </c>
      <c r="F26" s="31" t="s">
        <v>72</v>
      </c>
      <c r="G26" s="28"/>
      <c r="H26" s="33">
        <v>10</v>
      </c>
      <c r="I26" s="33">
        <v>10</v>
      </c>
      <c r="J26" s="13"/>
    </row>
    <row r="27" s="4" customFormat="1" ht="76.5" spans="1:10">
      <c r="A27" s="9"/>
      <c r="B27" s="16" t="s">
        <v>73</v>
      </c>
      <c r="C27" s="17" t="s">
        <v>74</v>
      </c>
      <c r="D27" s="18" t="s">
        <v>75</v>
      </c>
      <c r="E27" s="32" t="s">
        <v>76</v>
      </c>
      <c r="F27" s="38" t="s">
        <v>77</v>
      </c>
      <c r="G27" s="28"/>
      <c r="H27" s="33">
        <v>7</v>
      </c>
      <c r="I27" s="33">
        <v>4.73</v>
      </c>
      <c r="J27" s="44" t="s">
        <v>78</v>
      </c>
    </row>
    <row r="28" s="4" customFormat="1" ht="76.5" spans="1:10">
      <c r="A28" s="9"/>
      <c r="B28" s="19"/>
      <c r="C28" s="21"/>
      <c r="D28" s="18" t="s">
        <v>79</v>
      </c>
      <c r="E28" s="32" t="s">
        <v>76</v>
      </c>
      <c r="F28" s="31" t="s">
        <v>77</v>
      </c>
      <c r="G28" s="28"/>
      <c r="H28" s="33">
        <v>7</v>
      </c>
      <c r="I28" s="33">
        <v>4.73</v>
      </c>
      <c r="J28" s="13" t="s">
        <v>80</v>
      </c>
    </row>
    <row r="29" s="4" customFormat="1" ht="69" customHeight="1" spans="1:10">
      <c r="A29" s="9"/>
      <c r="B29" s="19"/>
      <c r="C29" s="17" t="s">
        <v>81</v>
      </c>
      <c r="D29" s="18" t="s">
        <v>82</v>
      </c>
      <c r="E29" s="32" t="s">
        <v>83</v>
      </c>
      <c r="F29" s="31" t="s">
        <v>84</v>
      </c>
      <c r="G29" s="28"/>
      <c r="H29" s="33">
        <v>8</v>
      </c>
      <c r="I29" s="33">
        <v>6</v>
      </c>
      <c r="J29" s="10" t="s">
        <v>85</v>
      </c>
    </row>
    <row r="30" s="4" customFormat="1" ht="76" customHeight="1" spans="1:10">
      <c r="A30" s="9"/>
      <c r="B30" s="19"/>
      <c r="C30" s="20"/>
      <c r="D30" s="18" t="s">
        <v>86</v>
      </c>
      <c r="E30" s="32" t="s">
        <v>76</v>
      </c>
      <c r="F30" s="31" t="s">
        <v>76</v>
      </c>
      <c r="G30" s="28"/>
      <c r="H30" s="33">
        <v>8</v>
      </c>
      <c r="I30" s="33">
        <v>8</v>
      </c>
      <c r="J30" s="10"/>
    </row>
    <row r="31" s="4" customFormat="1" ht="43.15" customHeight="1" spans="1:10">
      <c r="A31" s="9"/>
      <c r="B31" s="16" t="s">
        <v>87</v>
      </c>
      <c r="C31" s="16" t="s">
        <v>88</v>
      </c>
      <c r="D31" s="18" t="s">
        <v>89</v>
      </c>
      <c r="E31" s="32" t="s">
        <v>90</v>
      </c>
      <c r="F31" s="39">
        <v>1</v>
      </c>
      <c r="G31" s="28"/>
      <c r="H31" s="33">
        <v>5</v>
      </c>
      <c r="I31" s="33">
        <v>3</v>
      </c>
      <c r="J31" s="10" t="s">
        <v>91</v>
      </c>
    </row>
    <row r="32" s="4" customFormat="1" ht="87" customHeight="1" spans="1:10">
      <c r="A32" s="9"/>
      <c r="B32" s="22"/>
      <c r="C32" s="19"/>
      <c r="D32" s="18" t="s">
        <v>92</v>
      </c>
      <c r="E32" s="32" t="s">
        <v>90</v>
      </c>
      <c r="F32" s="39">
        <v>1</v>
      </c>
      <c r="G32" s="28"/>
      <c r="H32" s="33">
        <v>5</v>
      </c>
      <c r="I32" s="33">
        <v>2</v>
      </c>
      <c r="J32" s="10" t="s">
        <v>93</v>
      </c>
    </row>
    <row r="33" s="4" customFormat="1" ht="20" customHeight="1" spans="1:10">
      <c r="A33" s="24" t="s">
        <v>94</v>
      </c>
      <c r="B33" s="24"/>
      <c r="C33" s="24"/>
      <c r="D33" s="24"/>
      <c r="E33" s="24"/>
      <c r="F33" s="24"/>
      <c r="G33" s="24"/>
      <c r="H33" s="40">
        <f>SUM(H13:H32)+H6</f>
        <v>100</v>
      </c>
      <c r="I33" s="40">
        <f>SUM(I13:I32)+J6</f>
        <v>86.431943832409</v>
      </c>
      <c r="J33" s="45" t="s">
        <v>18</v>
      </c>
    </row>
  </sheetData>
  <mergeCells count="46">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A33:G33"/>
    <mergeCell ref="A10:A11"/>
    <mergeCell ref="A12:A32"/>
    <mergeCell ref="B13:B26"/>
    <mergeCell ref="B27:B30"/>
    <mergeCell ref="B31:B32"/>
    <mergeCell ref="C13:C20"/>
    <mergeCell ref="C21:C22"/>
    <mergeCell ref="C23:C25"/>
    <mergeCell ref="C27:C28"/>
    <mergeCell ref="C29:C30"/>
    <mergeCell ref="C31:C32"/>
    <mergeCell ref="A5:C9"/>
  </mergeCells>
  <printOptions horizontalCentered="1"/>
  <pageMargins left="0.393056" right="0.393056" top="0.590278" bottom="0.590278" header="0.313889" footer="0.393056"/>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created xsi:type="dcterms:W3CDTF">2025-08-25T16:02:00Z</dcterms:created>
  <dcterms:modified xsi:type="dcterms:W3CDTF">2025-08-25T13:33:55Z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B9534D30649E4AE6B4C527079C66509E_12</vt:lpwstr>
  </property>
  <property fmtid="{D5CDD505-2E9C-101B-9397-08002B2CF9AE}" pid="3" name="KSOProductBuildVer">
    <vt:lpwstr>2052-11.8.2.12313</vt:lpwstr>
  </property>
</Properties>
</file>