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00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<sst xmlns="http://schemas.openxmlformats.org/spreadsheetml/2006/main" count="90" uniqueCount="78">
  <si>
    <t>项目支出绩效自评表</t>
  </si>
  <si>
    <t>（2024年度）</t>
  </si>
  <si>
    <t>项目名称</t>
  </si>
  <si>
    <t>信息系统运维类项目</t>
  </si>
  <si>
    <t>主管部门</t>
  </si>
  <si>
    <t>北京市粮食和物资储备局</t>
  </si>
  <si>
    <t>实施单位</t>
  </si>
  <si>
    <t>北京市粮食和物资储备局（本级）</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</si>
  <si>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</si>
  <si>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</si>
  <si>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</si>
  <si>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</si>
  <si>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</si>
  <si>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</si>
  <si>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</si>
  <si>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</si>
  <si>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</si>
  <si>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</si>
  <si>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</si>
  <si>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</si>
  <si>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</si>
  <si>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</si>
  <si>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</si>
  <si>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积极推进局政务网站建设，及时发现、处置网站安全漏洞、隐患和攻击事件，进一步加强局政务网站的安全管理，及时发现、办理互联网政务服务，更好地发挥局政务网站的作用。保障北京市粮食和物资储备局与国家粮食和物资储备局专网连接畅通。完成安防设备与专网设备维保，更好的满足业务发展需要。保障所属16家基层单位的视频会议系统正常会议召开，节省基层单位会议的开支，及时发现、处置视频会议系统故障；加强视频会议系统管理，更好地发挥局视频会议系统作用。</t>
  </si>
  <si>
    <t>该项目视频会议系统本年度技术保障3个会议室视频会议正常运转，进行4次网站安全加固，完成5项信息化运维服务、4次网站和新媒体绩效考核保障服务、12次网站维护服务，保障系统正常运转率。
通过实施该项目，进一步加强局政务网站的安全管理，保障北京市粮食和物资储备局与国家粮食和物资储备局专网连接畅通，保障相关单位的视频会议系统正常会议召开，节省基层单位会议的开支，满足业务发展需要，更好地发挥局视频会议系统作用。</t>
  </si>
  <si>
    <t>绩
效
指
标</t>
  </si>
  <si>
    <t>一级指标</t>
  </si>
  <si>
    <t>二级指标</t>
  </si>
  <si>
    <t>三级指标</t>
  </si>
  <si>
    <t>年度指标值</t>
  </si>
  <si>
    <t>实际完成值</t>
  </si>
  <si>
    <t>偏差原因分析及
改进措施</t>
  </si>
  <si>
    <t>产
出
指
标（45分）</t>
  </si>
  <si>
    <t>数量指标
（20分）</t>
  </si>
  <si>
    <t>网站维护服务次数</t>
  </si>
  <si>
    <t>≥12次</t>
  </si>
  <si>
    <t>12次</t>
  </si>
  <si>
    <t>网站和新媒体绩效考核保障服务的次数</t>
  </si>
  <si>
    <t>≥4次</t>
  </si>
  <si>
    <t>4次</t>
  </si>
  <si>
    <t>网站安全加固的次数</t>
  </si>
  <si>
    <t>信息化运维服务的类型</t>
  </si>
  <si>
    <t>≥5项</t>
  </si>
  <si>
    <t>5项</t>
  </si>
  <si>
    <t>视频会议系统技术保障会议室数量</t>
  </si>
  <si>
    <t>≥3个</t>
  </si>
  <si>
    <t>3个</t>
  </si>
  <si>
    <t>质量指标
（8分）</t>
  </si>
  <si>
    <t>局网站、局新媒体绩效考核结果</t>
  </si>
  <si>
    <t>≥90分</t>
  </si>
  <si>
    <t>100分</t>
  </si>
  <si>
    <t>系统正常运转率</t>
  </si>
  <si>
    <t>≥90%</t>
  </si>
  <si>
    <t>时效指标
（17分）</t>
  </si>
  <si>
    <t>纵向网光纤网络设备故障维护时效</t>
  </si>
  <si>
    <t>≤6小时</t>
  </si>
  <si>
    <t>本年度无故障</t>
  </si>
  <si>
    <t>网站响应的及时性</t>
  </si>
  <si>
    <t>=100%</t>
  </si>
  <si>
    <t>信息化运维服务保障时效</t>
  </si>
  <si>
    <t>=1年</t>
  </si>
  <si>
    <t>1年</t>
  </si>
  <si>
    <t>合同签订完成时效</t>
  </si>
  <si>
    <t>≤6月</t>
  </si>
  <si>
    <t>＜6月</t>
  </si>
  <si>
    <t>效
益
指
标（35分）</t>
  </si>
  <si>
    <t>社会效益指标
（15分）</t>
  </si>
  <si>
    <t>保障政务网站及时堵塞漏洞，运转安全</t>
  </si>
  <si>
    <t>优</t>
  </si>
  <si>
    <t>保障政务网站运转安全，及时堵塞漏洞，效果优</t>
  </si>
  <si>
    <t>原因:佐证材料留存不充分。改进措施:将进一步加强效益效果资料、培训资料留存，深入挖掘项目社会效益</t>
  </si>
  <si>
    <t>可持续影响指标
（20分）</t>
  </si>
  <si>
    <t>保障国家粮食和物资储备局专网、相关部位监控、全系统视频会议运转正常</t>
  </si>
  <si>
    <t>个别设备损坏，及时进行维修后运转正常。</t>
  </si>
  <si>
    <t>满意度指标
（10分）</t>
  </si>
  <si>
    <t>服务对象满意度指标
（10分）</t>
  </si>
  <si>
    <t>机关各处室及直属单位工作人员满意度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</si>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</sst>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Red]\(0\)"/>
  </numFmts>
  <fonts count="27">
    <font>
      <sz val="11"/>
      <color theme="1"/>
      <name val="宋体"/>
      <charset val="134"/>
      <scheme val="minor"/>
    </font>
    <font>
      <sz val="9"/>
      <name val="宋体"/>
      <charset val="134"/>
    </font>
    <font>
      <sz val="11"/>
      <name val="宋体"/>
      <charset val="134"/>
      <scheme val="minor"/>
    </font>
    <font>
      <sz val="10"/>
      <name val="宋体"/>
      <charset val="134"/>
      <scheme val="minor"/>
    </font>
    <font>
      <sz val="16"/>
      <name val="黑体"/>
      <charset val="134"/>
    </font>
    <font>
      <sz val="10"/>
      <name val="宋体"/>
      <charset val="134"/>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40">
    <xf numFmtId="0" fontId="0" fillId="0" borderId="0" xfId="0"/>
    <xf numFmtId="0" fontId="1" fillId="0" borderId="0" xfId="0" applyFont="1" applyFill="1"/>
    <xf numFmtId="0" fontId="2" fillId="0" borderId="0" xfId="0" applyFont="1" applyFill="1" applyAlignment="1">
      <alignment horizontal="center"/>
    </xf>
    <xf numFmtId="0" fontId="3" fillId="0" borderId="0" xfId="0" applyFont="1" applyFill="1" applyAlignment="1">
      <alignment horizontal="center"/>
    </xf>
    <xf numFmtId="0" fontId="3" fillId="0" borderId="0" xfId="0" applyFont="1" applyFill="1"/>
    <xf numFmtId="0" fontId="2" fillId="0" borderId="0" xfId="0" applyFont="1" applyFill="1" applyAlignment="1">
      <alignment vertical="center" wrapText="1"/>
    </xf>
    <xf numFmtId="0" fontId="2" fillId="0" borderId="0" xfId="0" applyFont="1" applyFill="1" applyAlignment="1">
      <alignment horizontal="center" vertical="center" wrapText="1"/>
    </xf>
    <xf numFmtId="0" fontId="2" fillId="0" borderId="0" xfId="0" applyFont="1" applyFill="1"/>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5" fillId="0" borderId="1" xfId="1"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10" fontId="5" fillId="0" borderId="1" xfId="1" applyNumberFormat="1" applyFont="1" applyFill="1" applyBorder="1" applyAlignment="1">
      <alignment horizontal="center" vertical="center" wrapText="1"/>
    </xf>
    <xf numFmtId="177" fontId="5" fillId="0" borderId="1" xfId="1" applyNumberFormat="1" applyFont="1" applyFill="1" applyBorder="1" applyAlignment="1">
      <alignment horizontal="center" vertical="center" wrapText="1"/>
    </xf>
    <xf numFmtId="0" fontId="5" fillId="0" borderId="1" xfId="0" applyFont="1" applyFill="1" applyBorder="1" applyAlignment="1">
      <alignment horizontal="right" vertical="center" wrapText="1"/>
    </xf>
    <xf numFmtId="176" fontId="5" fillId="0" borderId="1" xfId="0" applyNumberFormat="1" applyFont="1" applyFill="1" applyBorder="1" applyAlignment="1">
      <alignment horizontal="center" vertical="center" wrapText="1"/>
    </xf>
    <xf numFmtId="0" fontId="5" fillId="0" borderId="2" xfId="0" applyFont="1" applyFill="1" applyBorder="1" applyAlignment="1">
      <alignment horizontal="right" vertical="center" wrapText="1"/>
    </xf>
    <xf numFmtId="178" fontId="5" fillId="0" borderId="1" xfId="3"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49" fontId="5" fillId="0" borderId="1" xfId="49" applyNumberFormat="1" applyFont="1" applyFill="1" applyBorder="1" applyAlignment="1">
      <alignment horizontal="left" vertical="center" wrapText="1"/>
    </xf>
    <xf numFmtId="49" fontId="5" fillId="0" borderId="1" xfId="49" applyNumberFormat="1" applyFont="1" applyFill="1" applyBorder="1" applyAlignment="1">
      <alignment horizontal="center" vertical="center" wrapText="1"/>
    </xf>
    <xf numFmtId="0" fontId="5" fillId="0" borderId="1" xfId="49" applyNumberFormat="1"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43" fontId="6"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115" zoomScaleNormal="100" topLeftCell="A3" workbookViewId="0">
      <selection activeCell="Q11" sqref="Q11"/>
    </sheetView>
  </sheetViews>
  <sheetFormatPr defaultColWidth="9" defaultRowHeight="14"/>
  <cols>
    <col min="1" max="1" width="4" style="5" customWidth="1"/>
    <col min="2" max="2" width="8.75454545454545" style="5" customWidth="1"/>
    <col min="3" max="3" width="13.5" style="5" customWidth="1"/>
    <col min="4" max="4" width="19.5" style="5" customWidth="1"/>
    <col min="5" max="5" width="13.7363636363636" style="6" customWidth="1"/>
    <col min="6" max="6" width="13.1818181818182" style="6" customWidth="1"/>
    <col min="7" max="7" width="15.0909090909091" style="5" customWidth="1"/>
    <col min="8" max="8" width="10.5545454545455" style="5" customWidth="1"/>
    <col min="9" max="9" width="8.55454545454545" style="6" customWidth="1"/>
    <col min="10" max="10" width="20.6636363636364" style="5" customWidth="1"/>
    <col min="11" max="16384" width="9" style="7"/>
  </cols>
  <sheetData>
    <row r="1" ht="21" spans="1:10">
      <c r="A1" s="8" t="s">
        <v>0</v>
      </c>
      <c r="B1" s="8"/>
      <c r="C1" s="8"/>
      <c r="D1" s="8"/>
      <c r="E1" s="8"/>
      <c r="F1" s="8"/>
      <c r="G1" s="8"/>
      <c r="H1" s="8"/>
      <c r="I1" s="8"/>
      <c r="J1" s="8"/>
    </row>
    <row r="2" s="1" customFormat="1" ht="17.25" customHeight="1" spans="1:10">
      <c r="A2" s="9" t="s">
        <v>1</v>
      </c>
      <c r="B2" s="9"/>
      <c r="C2" s="9"/>
      <c r="D2" s="9"/>
      <c r="E2" s="9"/>
      <c r="F2" s="9"/>
      <c r="G2" s="9"/>
      <c r="H2" s="9"/>
      <c r="I2" s="9"/>
      <c r="J2" s="9"/>
    </row>
    <row r="3" ht="18.75" customHeight="1" spans="1:10">
      <c r="A3" s="10" t="s">
        <v>2</v>
      </c>
      <c r="B3" s="10"/>
      <c r="C3" s="10"/>
      <c r="D3" s="10" t="s">
        <v>3</v>
      </c>
      <c r="E3" s="10"/>
      <c r="F3" s="10"/>
      <c r="G3" s="10"/>
      <c r="H3" s="10"/>
      <c r="I3" s="10"/>
      <c r="J3" s="10"/>
    </row>
    <row r="4" ht="18.75" customHeight="1" spans="1:10">
      <c r="A4" s="10" t="s">
        <v>4</v>
      </c>
      <c r="B4" s="10"/>
      <c r="C4" s="10"/>
      <c r="D4" s="10" t="s">
        <v>5</v>
      </c>
      <c r="E4" s="10"/>
      <c r="F4" s="10" t="s">
        <v>6</v>
      </c>
      <c r="G4" s="10"/>
      <c r="H4" s="10"/>
      <c r="I4" s="10" t="s">
        <v>7</v>
      </c>
      <c r="J4" s="10"/>
    </row>
    <row r="5" s="2" customFormat="1" ht="27" customHeight="1" spans="1:10">
      <c r="A5" s="10" t="s">
        <v>8</v>
      </c>
      <c r="B5" s="10"/>
      <c r="C5" s="10"/>
      <c r="D5" s="10"/>
      <c r="E5" s="10" t="s">
        <v>9</v>
      </c>
      <c r="F5" s="10" t="s">
        <v>10</v>
      </c>
      <c r="G5" s="10" t="s">
        <v>11</v>
      </c>
      <c r="H5" s="10" t="s">
        <v>12</v>
      </c>
      <c r="I5" s="10" t="s">
        <v>13</v>
      </c>
      <c r="J5" s="10" t="s">
        <v>14</v>
      </c>
    </row>
    <row r="6" ht="17.25" customHeight="1" spans="1:10">
      <c r="A6" s="10"/>
      <c r="B6" s="10"/>
      <c r="C6" s="10"/>
      <c r="D6" s="11" t="s">
        <v>15</v>
      </c>
      <c r="E6" s="12">
        <f>SUM(E7:E9)</f>
        <v>78.1</v>
      </c>
      <c r="F6" s="12">
        <f>SUM(F7:F9)</f>
        <v>78.1</v>
      </c>
      <c r="G6" s="12">
        <f>SUM(G7:G9)</f>
        <v>78.1</v>
      </c>
      <c r="H6" s="13">
        <v>10</v>
      </c>
      <c r="I6" s="14">
        <f>G6/F6</f>
        <v>1</v>
      </c>
      <c r="J6" s="15">
        <f>H6*I6</f>
        <v>10</v>
      </c>
    </row>
    <row r="7" ht="17.25" customHeight="1" spans="1:10">
      <c r="A7" s="10"/>
      <c r="B7" s="10"/>
      <c r="C7" s="10"/>
      <c r="D7" s="16" t="s">
        <v>16</v>
      </c>
      <c r="E7" s="12">
        <v>78.1</v>
      </c>
      <c r="F7" s="12">
        <v>78.1</v>
      </c>
      <c r="G7" s="17">
        <v>78.1</v>
      </c>
      <c r="H7" s="13">
        <v>10</v>
      </c>
      <c r="I7" s="14">
        <f t="shared" ref="I7:I9" si="0">G7/F7</f>
        <v>1</v>
      </c>
      <c r="J7" s="15">
        <f>H7*I7</f>
        <v>10</v>
      </c>
    </row>
    <row r="8" ht="17.25" customHeight="1" spans="1:10">
      <c r="A8" s="10"/>
      <c r="B8" s="10"/>
      <c r="C8" s="10"/>
      <c r="D8" s="18" t="s">
        <v>17</v>
      </c>
      <c r="E8" s="12">
        <v>0</v>
      </c>
      <c r="F8" s="12">
        <v>0</v>
      </c>
      <c r="G8" s="17">
        <v>0</v>
      </c>
      <c r="H8" s="19" t="s">
        <v>18</v>
      </c>
      <c r="I8" s="19" t="s">
        <v>18</v>
      </c>
      <c r="J8" s="19" t="s">
        <v>18</v>
      </c>
    </row>
    <row r="9" ht="17.25" customHeight="1" spans="1:10">
      <c r="A9" s="10"/>
      <c r="B9" s="10"/>
      <c r="C9" s="10"/>
      <c r="D9" s="16" t="s">
        <v>19</v>
      </c>
      <c r="E9" s="17">
        <v>0</v>
      </c>
      <c r="F9" s="17">
        <v>0</v>
      </c>
      <c r="G9" s="17">
        <v>0</v>
      </c>
      <c r="H9" s="20" t="s">
        <v>18</v>
      </c>
      <c r="I9" s="19" t="s">
        <v>18</v>
      </c>
      <c r="J9" s="20" t="s">
        <v>18</v>
      </c>
    </row>
    <row r="10" ht="21" customHeight="1" spans="1:10">
      <c r="A10" s="10" t="s">
        <v>20</v>
      </c>
      <c r="B10" s="10" t="s">
        <v>21</v>
      </c>
      <c r="C10" s="10"/>
      <c r="D10" s="10"/>
      <c r="E10" s="10"/>
      <c r="F10" s="10" t="s">
        <v>22</v>
      </c>
      <c r="G10" s="10"/>
      <c r="H10" s="10"/>
      <c r="I10" s="10"/>
      <c r="J10" s="10"/>
    </row>
    <row r="11" ht="118" customHeight="1" spans="1:10">
      <c r="A11" s="21"/>
      <c r="B11" s="22" t="s">
        <v>23</v>
      </c>
      <c r="C11" s="23"/>
      <c r="D11" s="23"/>
      <c r="E11" s="24"/>
      <c r="F11" s="22" t="s">
        <v>24</v>
      </c>
      <c r="G11" s="23"/>
      <c r="H11" s="23"/>
      <c r="I11" s="23"/>
      <c r="J11" s="24"/>
    </row>
    <row r="12" s="3" customFormat="1" ht="32.25" customHeight="1" spans="1:10">
      <c r="A12" s="10" t="s">
        <v>25</v>
      </c>
      <c r="B12" s="10" t="s">
        <v>26</v>
      </c>
      <c r="C12" s="10" t="s">
        <v>27</v>
      </c>
      <c r="D12" s="10" t="s">
        <v>28</v>
      </c>
      <c r="E12" s="10" t="s">
        <v>29</v>
      </c>
      <c r="F12" s="25" t="s">
        <v>30</v>
      </c>
      <c r="G12" s="26"/>
      <c r="H12" s="25" t="s">
        <v>12</v>
      </c>
      <c r="I12" s="10" t="s">
        <v>14</v>
      </c>
      <c r="J12" s="10" t="s">
        <v>31</v>
      </c>
    </row>
    <row r="13" s="4" customFormat="1" ht="19.5" customHeight="1" spans="1:10">
      <c r="A13" s="10"/>
      <c r="B13" s="10" t="s">
        <v>32</v>
      </c>
      <c r="C13" s="27" t="s">
        <v>33</v>
      </c>
      <c r="D13" s="28" t="s">
        <v>34</v>
      </c>
      <c r="E13" s="29" t="s">
        <v>35</v>
      </c>
      <c r="F13" s="25" t="s">
        <v>36</v>
      </c>
      <c r="G13" s="26"/>
      <c r="H13" s="30">
        <v>4</v>
      </c>
      <c r="I13" s="30">
        <v>4</v>
      </c>
      <c r="J13" s="21"/>
    </row>
    <row r="14" s="4" customFormat="1" ht="35" customHeight="1" spans="1:10">
      <c r="A14" s="10"/>
      <c r="B14" s="10"/>
      <c r="C14" s="31"/>
      <c r="D14" s="28" t="s">
        <v>37</v>
      </c>
      <c r="E14" s="29" t="s">
        <v>38</v>
      </c>
      <c r="F14" s="25" t="s">
        <v>39</v>
      </c>
      <c r="G14" s="26"/>
      <c r="H14" s="30">
        <v>4</v>
      </c>
      <c r="I14" s="30">
        <v>4</v>
      </c>
      <c r="J14" s="21"/>
    </row>
    <row r="15" s="4" customFormat="1" ht="19.5" customHeight="1" spans="1:10">
      <c r="A15" s="10"/>
      <c r="B15" s="10"/>
      <c r="C15" s="31"/>
      <c r="D15" s="28" t="s">
        <v>40</v>
      </c>
      <c r="E15" s="29" t="s">
        <v>38</v>
      </c>
      <c r="F15" s="25" t="s">
        <v>39</v>
      </c>
      <c r="G15" s="26"/>
      <c r="H15" s="30">
        <v>4</v>
      </c>
      <c r="I15" s="30">
        <v>4</v>
      </c>
      <c r="J15" s="21"/>
    </row>
    <row r="16" s="4" customFormat="1" ht="19.5" customHeight="1" spans="1:10">
      <c r="A16" s="10"/>
      <c r="B16" s="10"/>
      <c r="C16" s="31"/>
      <c r="D16" s="28" t="s">
        <v>41</v>
      </c>
      <c r="E16" s="29" t="s">
        <v>42</v>
      </c>
      <c r="F16" s="25" t="s">
        <v>43</v>
      </c>
      <c r="G16" s="26"/>
      <c r="H16" s="30">
        <v>4</v>
      </c>
      <c r="I16" s="30">
        <v>4</v>
      </c>
      <c r="J16" s="21"/>
    </row>
    <row r="17" s="4" customFormat="1" ht="32" customHeight="1" spans="1:10">
      <c r="A17" s="10"/>
      <c r="B17" s="10"/>
      <c r="C17" s="32"/>
      <c r="D17" s="28" t="s">
        <v>44</v>
      </c>
      <c r="E17" s="29" t="s">
        <v>45</v>
      </c>
      <c r="F17" s="25" t="s">
        <v>46</v>
      </c>
      <c r="G17" s="26"/>
      <c r="H17" s="30">
        <v>4</v>
      </c>
      <c r="I17" s="30">
        <v>4</v>
      </c>
      <c r="J17" s="21"/>
    </row>
    <row r="18" s="4" customFormat="1" ht="33" customHeight="1" spans="1:10">
      <c r="A18" s="10"/>
      <c r="B18" s="10"/>
      <c r="C18" s="27" t="s">
        <v>47</v>
      </c>
      <c r="D18" s="28" t="s">
        <v>48</v>
      </c>
      <c r="E18" s="29" t="s">
        <v>49</v>
      </c>
      <c r="F18" s="25" t="s">
        <v>50</v>
      </c>
      <c r="G18" s="26"/>
      <c r="H18" s="30">
        <v>4</v>
      </c>
      <c r="I18" s="30">
        <v>4</v>
      </c>
      <c r="J18" s="21"/>
    </row>
    <row r="19" s="4" customFormat="1" ht="19.5" customHeight="1" spans="1:10">
      <c r="A19" s="10"/>
      <c r="B19" s="10"/>
      <c r="C19" s="32"/>
      <c r="D19" s="28" t="s">
        <v>51</v>
      </c>
      <c r="E19" s="29" t="s">
        <v>52</v>
      </c>
      <c r="F19" s="33">
        <v>1</v>
      </c>
      <c r="G19" s="26"/>
      <c r="H19" s="30">
        <v>4</v>
      </c>
      <c r="I19" s="30">
        <v>4</v>
      </c>
      <c r="J19" s="21"/>
    </row>
    <row r="20" s="4" customFormat="1" ht="33" customHeight="1" spans="1:10">
      <c r="A20" s="10"/>
      <c r="B20" s="10"/>
      <c r="C20" s="27" t="s">
        <v>53</v>
      </c>
      <c r="D20" s="28" t="s">
        <v>54</v>
      </c>
      <c r="E20" s="29" t="s">
        <v>55</v>
      </c>
      <c r="F20" s="25" t="s">
        <v>56</v>
      </c>
      <c r="G20" s="26"/>
      <c r="H20" s="30">
        <v>4</v>
      </c>
      <c r="I20" s="30">
        <v>4</v>
      </c>
      <c r="J20" s="21"/>
    </row>
    <row r="21" s="4" customFormat="1" ht="19.5" customHeight="1" spans="1:10">
      <c r="A21" s="10"/>
      <c r="B21" s="10"/>
      <c r="C21" s="31"/>
      <c r="D21" s="28" t="s">
        <v>57</v>
      </c>
      <c r="E21" s="29" t="s">
        <v>58</v>
      </c>
      <c r="F21" s="33">
        <v>1</v>
      </c>
      <c r="G21" s="26"/>
      <c r="H21" s="30">
        <v>4</v>
      </c>
      <c r="I21" s="30">
        <v>4</v>
      </c>
      <c r="J21" s="21"/>
    </row>
    <row r="22" s="4" customFormat="1" ht="38" customHeight="1" spans="1:10">
      <c r="A22" s="10"/>
      <c r="B22" s="10"/>
      <c r="C22" s="31"/>
      <c r="D22" s="28" t="s">
        <v>59</v>
      </c>
      <c r="E22" s="29" t="s">
        <v>60</v>
      </c>
      <c r="F22" s="25" t="s">
        <v>61</v>
      </c>
      <c r="G22" s="26"/>
      <c r="H22" s="30">
        <v>5</v>
      </c>
      <c r="I22" s="30">
        <v>5</v>
      </c>
      <c r="J22" s="21"/>
    </row>
    <row r="23" s="4" customFormat="1" ht="19.5" customHeight="1" spans="1:10">
      <c r="A23" s="10"/>
      <c r="B23" s="10"/>
      <c r="C23" s="32"/>
      <c r="D23" s="28" t="s">
        <v>62</v>
      </c>
      <c r="E23" s="29" t="s">
        <v>63</v>
      </c>
      <c r="F23" s="25" t="s">
        <v>64</v>
      </c>
      <c r="G23" s="26"/>
      <c r="H23" s="30">
        <v>4</v>
      </c>
      <c r="I23" s="30">
        <v>4</v>
      </c>
      <c r="J23" s="21"/>
    </row>
    <row r="24" s="4" customFormat="1" ht="74" customHeight="1" spans="1:10">
      <c r="A24" s="10"/>
      <c r="B24" s="34" t="s">
        <v>65</v>
      </c>
      <c r="C24" s="27" t="s">
        <v>66</v>
      </c>
      <c r="D24" s="28" t="s">
        <v>67</v>
      </c>
      <c r="E24" s="29" t="s">
        <v>68</v>
      </c>
      <c r="F24" s="25" t="s">
        <v>69</v>
      </c>
      <c r="G24" s="26"/>
      <c r="H24" s="10">
        <v>15</v>
      </c>
      <c r="I24" s="10">
        <v>10</v>
      </c>
      <c r="J24" s="21" t="s">
        <v>70</v>
      </c>
    </row>
    <row r="25" s="4" customFormat="1" ht="52" spans="1:10">
      <c r="A25" s="10"/>
      <c r="B25" s="34"/>
      <c r="C25" s="27" t="s">
        <v>71</v>
      </c>
      <c r="D25" s="28" t="s">
        <v>72</v>
      </c>
      <c r="E25" s="29" t="s">
        <v>58</v>
      </c>
      <c r="F25" s="33">
        <v>0.98</v>
      </c>
      <c r="G25" s="26"/>
      <c r="H25" s="10">
        <v>20</v>
      </c>
      <c r="I25" s="10">
        <v>19.5</v>
      </c>
      <c r="J25" s="21" t="s">
        <v>73</v>
      </c>
    </row>
    <row r="26" s="4" customFormat="1" ht="61" customHeight="1" spans="1:10">
      <c r="A26" s="10"/>
      <c r="B26" s="35" t="s">
        <v>74</v>
      </c>
      <c r="C26" s="35" t="s">
        <v>75</v>
      </c>
      <c r="D26" s="28" t="s">
        <v>76</v>
      </c>
      <c r="E26" s="29" t="s">
        <v>52</v>
      </c>
      <c r="F26" s="36">
        <v>0.99</v>
      </c>
      <c r="G26" s="26"/>
      <c r="H26" s="10">
        <v>10</v>
      </c>
      <c r="I26" s="10">
        <v>10</v>
      </c>
      <c r="J26" s="21"/>
    </row>
    <row r="27" s="4" customFormat="1" ht="21" customHeight="1" spans="1:10">
      <c r="A27" s="37" t="s">
        <v>77</v>
      </c>
      <c r="B27" s="37"/>
      <c r="C27" s="37"/>
      <c r="D27" s="37"/>
      <c r="E27" s="37"/>
      <c r="F27" s="37"/>
      <c r="G27" s="37"/>
      <c r="H27" s="38">
        <f>SUM(H13:H26)+H6</f>
        <v>100</v>
      </c>
      <c r="I27" s="38">
        <f>SUM(I13:I26)+J6</f>
        <v>94.5</v>
      </c>
      <c r="J27" s="39" t="s">
        <v>18</v>
      </c>
    </row>
  </sheetData>
  <mergeCells count="36">
    <mergeCell ref="A1:J1"/>
    <mergeCell ref="A2:J2"/>
    <mergeCell ref="A3:C3"/>
    <mergeCell ref="D3:J3"/>
    <mergeCell ref="A4:C4"/>
    <mergeCell ref="D4:E4"/>
    <mergeCell ref="F4:H4"/>
    <mergeCell ref="I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10:A11"/>
    <mergeCell ref="A12:A26"/>
    <mergeCell ref="B13:B23"/>
    <mergeCell ref="B24:B25"/>
    <mergeCell ref="C13:C17"/>
    <mergeCell ref="C18:C19"/>
    <mergeCell ref="C20:C23"/>
    <mergeCell ref="A5:C9"/>
  </mergeCells>
  <printOptions horizontalCentered="1"/>
  <pageMargins left="0.393055555555556" right="0.393055555555556" top="0.590277777777778" bottom="0.590277777777778" header="0.313888888888889" footer="0.393055555555556"/>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Administrator</cp:lastModifiedBy>
  <dcterms:created xsi:type="dcterms:W3CDTF">2019-04-15T18:20:00Z</dcterms:created>
  <dcterms:modified xsi:type="dcterms:W3CDTF">2025-08-26T23:26:27Z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2052-12.1.0.22089</vt:lpwstr>
  </property>
  <property fmtid="{D5CDD505-2E9C-101B-9397-08002B2CF9AE}" pid="3" name="ICV">
    <vt:lpwstr>C618B88B26D847E08A5A8BA010CAB8A0_13</vt:lpwstr>
  </property>
</Properties>
</file>