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<sst xmlns="http://schemas.openxmlformats.org/spreadsheetml/2006/main" count="86" uniqueCount="76">
  <si>
    <t>项目支出绩效自评表</t>
  </si>
  <si>
    <t>（2024年度）</t>
  </si>
  <si>
    <t>项目名称</t>
  </si>
  <si>
    <t>财务软件运行维护费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</si>
  <si>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</si>
  <si>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</si>
  <si>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</si>
  <si>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</si>
  <si>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</si>
  <si>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</si>
  <si>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</si>
  <si>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</si>
  <si>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</si>
  <si>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</si>
  <si>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</si>
  <si>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</si>
  <si>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</si>
  <si>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</si>
  <si>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</si>
  <si>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</si>
  <si>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</si>
  <si>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</si>
  <si>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</si>
  <si>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对机关及直属单位财务核算软件进行日常维护，保证市粮食和储备局财务核算软件的正常使用，保障市局及各单位工作的正常开展。</t>
  </si>
  <si>
    <t>完成对机关及直属单位7家单位财务核算软件的日常维护工作，维护站点数量10个（终端17个），财务软件正常运行，故障处理及时，保证市粮食和储备局财务核算软件的正常使用，保障市局及各单位工作的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</si>
  <si>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</si>
  <si>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</si>
  <si>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</si>
  <si>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</si>
  <si>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</si>
  <si>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</si>
  <si>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</si>
  <si>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</si>
  <si>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（15分）</t>
  </si>
  <si>
    <t>签订合同份数</t>
  </si>
  <si>
    <t>=1份</t>
  </si>
  <si>
    <t>签订合同2份</t>
  </si>
  <si>
    <t>根据工作实际，分上下半年分别签订合同，导致数量增加。将进一步统筹整体工作，提高合同内容设定科学性</t>
  </si>
  <si>
    <t>财务软件运维站点数量</t>
  </si>
  <si>
    <t>≥10个</t>
  </si>
  <si>
    <t>维护站点数量10个（终端17个）</t>
  </si>
  <si>
    <t>维护单位数量</t>
  </si>
  <si>
    <t>≥6家</t>
  </si>
  <si>
    <t>维护单位7家</t>
  </si>
  <si>
    <t>质量指标
（15分）</t>
  </si>
  <si>
    <t>符合合同相关约定，财务软件正常运行</t>
  </si>
  <si>
    <t>＝100%</t>
  </si>
  <si>
    <t>处理问题及时性</t>
  </si>
  <si>
    <t>优</t>
  </si>
  <si>
    <t>处理问题及时。平均响应时间0.5小时，平均故障解决时间7小时</t>
  </si>
  <si>
    <t>系统故障解决率</t>
  </si>
  <si>
    <t>≥95%</t>
  </si>
  <si>
    <t>故障解决率100%</t>
  </si>
  <si>
    <t>时效指标
（10分）</t>
  </si>
  <si>
    <t>合同签订期限</t>
  </si>
  <si>
    <t>≤4月</t>
  </si>
  <si>
    <t>4月签订合同</t>
  </si>
  <si>
    <t>项目持续时效</t>
  </si>
  <si>
    <t>=1年</t>
  </si>
  <si>
    <t>系统运维保障时间1年</t>
  </si>
  <si>
    <t>成本指标
（10分）</t>
  </si>
  <si>
    <t>经济成本指标
（10分）</t>
  </si>
  <si>
    <t>财务软件运维服务成本</t>
  </si>
  <si>
    <t>≤3.89万元</t>
  </si>
  <si>
    <t>财务软件运维服务成本3.766万元</t>
  </si>
  <si>
    <t>效
益
指
标
（30分）</t>
  </si>
  <si>
    <t>社会效益指标
（30分）</t>
  </si>
  <si>
    <t>保证各单位财务核算工作正常开展</t>
  </si>
  <si>
    <t>各单位财务核算工作正常开展，软件使用情况良好</t>
  </si>
  <si>
    <t>佐证材料收集不充分，今后进一步加强资料收集，提升效益挖掘能力</t>
  </si>
  <si>
    <t>满意度指标
（10分）</t>
  </si>
  <si>
    <t>服务对象满意度指标
（10分）</t>
  </si>
  <si>
    <t>软件使用单位满意度</t>
  </si>
  <si>
    <t>≥90%</t>
  </si>
  <si>
    <t>满意度调查结果分析不够深入，今后进一步提升结果分析能力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</si>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</sst>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43" formatCode="_ * #,##0.00_ ;_ * \-#,##0.00_ ;_ * &quot;-&quot;??_ ;_ @_ "/>
    <numFmt numFmtId="41" formatCode="_ * #,##0_ ;_ * \-#,##0_ ;_ * &quot;-&quot;_ ;_ @_ 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9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0" fillId="25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0" borderId="0"/>
    <xf numFmtId="0" fontId="8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6" fillId="0" borderId="4" xfId="46" applyNumberFormat="1" applyFont="1" applyFill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left" vertical="center" wrapText="1"/>
    </xf>
    <xf numFmtId="49" fontId="6" fillId="0" borderId="5" xfId="46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5" fillId="0" borderId="1" xfId="12" applyNumberFormat="1" applyFont="1" applyFill="1" applyBorder="1" applyAlignment="1">
      <alignment horizontal="center" vertical="center" wrapText="1"/>
    </xf>
    <xf numFmtId="177" fontId="5" fillId="0" borderId="1" xfId="11" applyNumberFormat="1" applyFont="1" applyFill="1" applyBorder="1" applyAlignment="1">
      <alignment horizontal="center" vertical="center" wrapText="1"/>
    </xf>
    <xf numFmtId="176" fontId="5" fillId="0" borderId="1" xfId="11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46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1" xfId="12" applyNumberFormat="1" applyFont="1" applyFill="1" applyBorder="1" applyAlignment="1">
      <alignment horizontal="center" vertical="center" wrapText="1"/>
    </xf>
    <xf numFmtId="177" fontId="5" fillId="0" borderId="1" xfId="1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43" fontId="7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90" zoomScaleNormal="100" topLeftCell="A11" workbookViewId="0">
      <selection activeCell="D17" sqref="$A17:$XFD17"/>
    </sheetView>
  </sheetViews>
  <sheetFormatPr defaultColWidth="9" defaultRowHeight="13.8"/>
  <cols>
    <col min="1" max="1" width="4" style="5" customWidth="1"/>
    <col min="2" max="2" width="8.75" style="5" customWidth="1"/>
    <col min="3" max="3" width="13.5" style="5" customWidth="1"/>
    <col min="4" max="4" width="32.25" style="5" customWidth="1"/>
    <col min="5" max="5" width="14.2685185185185" style="6" customWidth="1"/>
    <col min="6" max="6" width="15.9074074074074" style="6" customWidth="1"/>
    <col min="7" max="7" width="15.75" style="5" customWidth="1"/>
    <col min="8" max="8" width="9.81481481481481" style="5" customWidth="1"/>
    <col min="9" max="9" width="7.87037037037037" style="6" customWidth="1"/>
    <col min="10" max="10" width="20.1296296296296" style="5" customWidth="1"/>
  </cols>
  <sheetData>
    <row r="1" ht="20.4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ht="26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1" t="s">
        <v>8</v>
      </c>
      <c r="B5" s="11"/>
      <c r="C5" s="11"/>
      <c r="D5" s="11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1"/>
      <c r="B6" s="11"/>
      <c r="C6" s="11"/>
      <c r="D6" s="12" t="s">
        <v>15</v>
      </c>
      <c r="E6" s="25">
        <f>SUM(E7:E9)</f>
        <v>3.89</v>
      </c>
      <c r="F6" s="25">
        <v>3.89</v>
      </c>
      <c r="G6" s="25">
        <f>SUM(G7:G9)</f>
        <v>3.766</v>
      </c>
      <c r="H6" s="26">
        <v>10</v>
      </c>
      <c r="I6" s="37">
        <f>G6/F6</f>
        <v>0.968123393316195</v>
      </c>
      <c r="J6" s="38">
        <f>H6*I6</f>
        <v>9.68123393316195</v>
      </c>
    </row>
    <row r="7" ht="17.25" customHeight="1" spans="1:10">
      <c r="A7" s="11"/>
      <c r="B7" s="11"/>
      <c r="C7" s="11"/>
      <c r="D7" s="13" t="s">
        <v>16</v>
      </c>
      <c r="E7" s="25">
        <v>3.89</v>
      </c>
      <c r="F7" s="25">
        <v>3.89</v>
      </c>
      <c r="G7" s="25">
        <v>3.766</v>
      </c>
      <c r="H7" s="26">
        <v>10</v>
      </c>
      <c r="I7" s="37">
        <f t="shared" ref="I7:I9" si="0">G7/F7</f>
        <v>0.968123393316195</v>
      </c>
      <c r="J7" s="38">
        <f>H7*I7</f>
        <v>9.68123393316195</v>
      </c>
    </row>
    <row r="8" ht="17.25" customHeight="1" spans="1:10">
      <c r="A8" s="11"/>
      <c r="B8" s="11"/>
      <c r="C8" s="11"/>
      <c r="D8" s="14" t="s">
        <v>17</v>
      </c>
      <c r="E8" s="25">
        <v>0</v>
      </c>
      <c r="F8" s="25">
        <v>0</v>
      </c>
      <c r="G8" s="25">
        <v>0</v>
      </c>
      <c r="H8" s="27" t="s">
        <v>18</v>
      </c>
      <c r="I8" s="27" t="s">
        <v>18</v>
      </c>
      <c r="J8" s="27" t="s">
        <v>18</v>
      </c>
    </row>
    <row r="9" ht="17.25" customHeight="1" spans="1:10">
      <c r="A9" s="11"/>
      <c r="B9" s="11"/>
      <c r="C9" s="11"/>
      <c r="D9" s="13" t="s">
        <v>19</v>
      </c>
      <c r="E9" s="25">
        <v>0</v>
      </c>
      <c r="F9" s="25">
        <v>0</v>
      </c>
      <c r="G9" s="25">
        <v>0</v>
      </c>
      <c r="H9" s="28" t="s">
        <v>18</v>
      </c>
      <c r="I9" s="27" t="s">
        <v>18</v>
      </c>
      <c r="J9" s="28" t="s">
        <v>18</v>
      </c>
    </row>
    <row r="10" ht="21" customHeight="1" spans="1:10">
      <c r="A10" s="11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81.75" customHeight="1" spans="1:10">
      <c r="A11" s="15"/>
      <c r="B11" s="16" t="s">
        <v>23</v>
      </c>
      <c r="C11" s="17"/>
      <c r="D11" s="17"/>
      <c r="E11" s="29"/>
      <c r="F11" s="16" t="s">
        <v>24</v>
      </c>
      <c r="G11" s="17"/>
      <c r="H11" s="17"/>
      <c r="I11" s="17"/>
      <c r="J11" s="29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0" t="s">
        <v>30</v>
      </c>
      <c r="G12" s="31"/>
      <c r="H12" s="30" t="s">
        <v>12</v>
      </c>
      <c r="I12" s="10" t="s">
        <v>14</v>
      </c>
      <c r="J12" s="10" t="s">
        <v>31</v>
      </c>
    </row>
    <row r="13" s="4" customFormat="1" ht="75" customHeight="1" spans="1:10">
      <c r="A13" s="10"/>
      <c r="B13" s="11" t="s">
        <v>32</v>
      </c>
      <c r="C13" s="18" t="s">
        <v>33</v>
      </c>
      <c r="D13" s="19" t="s">
        <v>34</v>
      </c>
      <c r="E13" s="32" t="s">
        <v>35</v>
      </c>
      <c r="F13" s="33" t="s">
        <v>36</v>
      </c>
      <c r="G13" s="34"/>
      <c r="H13" s="35">
        <v>5</v>
      </c>
      <c r="I13" s="35">
        <v>4.5</v>
      </c>
      <c r="J13" s="39" t="s">
        <v>37</v>
      </c>
    </row>
    <row r="14" s="4" customFormat="1" ht="25" customHeight="1" spans="1:10">
      <c r="A14" s="10"/>
      <c r="B14" s="11"/>
      <c r="C14" s="20"/>
      <c r="D14" s="19" t="s">
        <v>38</v>
      </c>
      <c r="E14" s="32" t="s">
        <v>39</v>
      </c>
      <c r="F14" s="33" t="s">
        <v>40</v>
      </c>
      <c r="G14" s="34"/>
      <c r="H14" s="35">
        <v>5</v>
      </c>
      <c r="I14" s="35">
        <v>5</v>
      </c>
      <c r="J14" s="39"/>
    </row>
    <row r="15" s="4" customFormat="1" ht="25" customHeight="1" spans="1:10">
      <c r="A15" s="10"/>
      <c r="B15" s="11"/>
      <c r="C15" s="20"/>
      <c r="D15" s="19" t="s">
        <v>41</v>
      </c>
      <c r="E15" s="32" t="s">
        <v>42</v>
      </c>
      <c r="F15" s="33" t="s">
        <v>43</v>
      </c>
      <c r="G15" s="34"/>
      <c r="H15" s="35">
        <v>5</v>
      </c>
      <c r="I15" s="35">
        <v>5</v>
      </c>
      <c r="J15" s="39"/>
    </row>
    <row r="16" s="4" customFormat="1" ht="25" customHeight="1" spans="1:10">
      <c r="A16" s="10"/>
      <c r="B16" s="11"/>
      <c r="C16" s="18" t="s">
        <v>44</v>
      </c>
      <c r="D16" s="19" t="s">
        <v>45</v>
      </c>
      <c r="E16" s="32" t="s">
        <v>46</v>
      </c>
      <c r="F16" s="33" t="s">
        <v>45</v>
      </c>
      <c r="G16" s="34"/>
      <c r="H16" s="35">
        <v>5</v>
      </c>
      <c r="I16" s="35">
        <v>5</v>
      </c>
      <c r="J16" s="39"/>
    </row>
    <row r="17" s="4" customFormat="1" ht="30" customHeight="1" spans="1:10">
      <c r="A17" s="10"/>
      <c r="B17" s="11"/>
      <c r="C17" s="20"/>
      <c r="D17" s="19" t="s">
        <v>47</v>
      </c>
      <c r="E17" s="32" t="s">
        <v>48</v>
      </c>
      <c r="F17" s="33" t="s">
        <v>49</v>
      </c>
      <c r="G17" s="34"/>
      <c r="H17" s="35">
        <v>5</v>
      </c>
      <c r="I17" s="35">
        <v>5</v>
      </c>
      <c r="J17" s="39"/>
    </row>
    <row r="18" s="4" customFormat="1" ht="25" customHeight="1" spans="1:10">
      <c r="A18" s="10"/>
      <c r="B18" s="11"/>
      <c r="C18" s="20"/>
      <c r="D18" s="19" t="s">
        <v>50</v>
      </c>
      <c r="E18" s="32" t="s">
        <v>51</v>
      </c>
      <c r="F18" s="33" t="s">
        <v>52</v>
      </c>
      <c r="G18" s="34"/>
      <c r="H18" s="35">
        <v>5</v>
      </c>
      <c r="I18" s="35">
        <v>5</v>
      </c>
      <c r="J18" s="39"/>
    </row>
    <row r="19" s="4" customFormat="1" ht="22" customHeight="1" spans="1:10">
      <c r="A19" s="10"/>
      <c r="B19" s="11"/>
      <c r="C19" s="18" t="s">
        <v>53</v>
      </c>
      <c r="D19" s="19" t="s">
        <v>54</v>
      </c>
      <c r="E19" s="32" t="s">
        <v>55</v>
      </c>
      <c r="F19" s="33" t="s">
        <v>56</v>
      </c>
      <c r="G19" s="34"/>
      <c r="H19" s="35">
        <v>5</v>
      </c>
      <c r="I19" s="35">
        <v>5</v>
      </c>
      <c r="J19" s="39"/>
    </row>
    <row r="20" s="4" customFormat="1" ht="22" customHeight="1" spans="1:10">
      <c r="A20" s="10"/>
      <c r="B20" s="11"/>
      <c r="C20" s="20"/>
      <c r="D20" s="19" t="s">
        <v>57</v>
      </c>
      <c r="E20" s="32" t="s">
        <v>58</v>
      </c>
      <c r="F20" s="33" t="s">
        <v>59</v>
      </c>
      <c r="G20" s="34"/>
      <c r="H20" s="35">
        <v>5</v>
      </c>
      <c r="I20" s="35">
        <v>5</v>
      </c>
      <c r="J20" s="39"/>
    </row>
    <row r="21" s="4" customFormat="1" ht="41" customHeight="1" spans="1:10">
      <c r="A21" s="10"/>
      <c r="B21" s="21" t="s">
        <v>60</v>
      </c>
      <c r="C21" s="18" t="s">
        <v>61</v>
      </c>
      <c r="D21" s="19" t="s">
        <v>62</v>
      </c>
      <c r="E21" s="32" t="s">
        <v>63</v>
      </c>
      <c r="F21" s="33" t="s">
        <v>64</v>
      </c>
      <c r="G21" s="34"/>
      <c r="H21" s="35">
        <v>10</v>
      </c>
      <c r="I21" s="35">
        <v>10</v>
      </c>
      <c r="J21" s="39"/>
    </row>
    <row r="22" s="4" customFormat="1" ht="73" customHeight="1" spans="1:10">
      <c r="A22" s="10"/>
      <c r="B22" s="22" t="s">
        <v>65</v>
      </c>
      <c r="C22" s="18" t="s">
        <v>66</v>
      </c>
      <c r="D22" s="19" t="s">
        <v>67</v>
      </c>
      <c r="E22" s="32" t="s">
        <v>48</v>
      </c>
      <c r="F22" s="33" t="s">
        <v>68</v>
      </c>
      <c r="G22" s="34"/>
      <c r="H22" s="10">
        <v>30</v>
      </c>
      <c r="I22" s="10">
        <v>26</v>
      </c>
      <c r="J22" s="40" t="s">
        <v>69</v>
      </c>
    </row>
    <row r="23" s="4" customFormat="1" ht="51" customHeight="1" spans="1:10">
      <c r="A23" s="10"/>
      <c r="B23" s="23" t="s">
        <v>70</v>
      </c>
      <c r="C23" s="23" t="s">
        <v>71</v>
      </c>
      <c r="D23" s="19" t="s">
        <v>72</v>
      </c>
      <c r="E23" s="32" t="s">
        <v>73</v>
      </c>
      <c r="F23" s="36">
        <v>1</v>
      </c>
      <c r="G23" s="34"/>
      <c r="H23" s="10">
        <v>10</v>
      </c>
      <c r="I23" s="10">
        <v>9</v>
      </c>
      <c r="J23" s="40" t="s">
        <v>74</v>
      </c>
    </row>
    <row r="24" s="4" customFormat="1" ht="21" customHeight="1" spans="1:10">
      <c r="A24" s="24" t="s">
        <v>75</v>
      </c>
      <c r="B24" s="24"/>
      <c r="C24" s="24"/>
      <c r="D24" s="24"/>
      <c r="E24" s="24"/>
      <c r="F24" s="24"/>
      <c r="G24" s="24"/>
      <c r="H24" s="24">
        <f>SUM(H13:H23)+H6</f>
        <v>100</v>
      </c>
      <c r="I24" s="41">
        <f>SUM(I13:I23)+J6</f>
        <v>94.1812339331619</v>
      </c>
      <c r="J24" s="42" t="s">
        <v>18</v>
      </c>
    </row>
  </sheetData>
  <mergeCells count="3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C13:C15"/>
    <mergeCell ref="C16:C18"/>
    <mergeCell ref="C19:C20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2019-04-14T18:20:00Z</dcterms:created>
  <dcterms:modified xsi:type="dcterms:W3CDTF">2025-08-27T10:38:52Z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EA265769B8DC49CC87DDFB10C8BFE116_13</vt:lpwstr>
  </property>
</Properties>
</file>