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<sst xmlns="http://schemas.openxmlformats.org/spreadsheetml/2006/main" count="95" uniqueCount="88">
  <si>
    <t>项目支出绩效自评表</t>
  </si>
  <si>
    <t>（2024年度）</t>
  </si>
  <si>
    <t>项目名称</t>
  </si>
  <si>
    <t>社会粮油供需平衡调查</t>
  </si>
  <si>
    <t>主管部门</t>
  </si>
  <si>
    <t>北京市粮食和物资储备局</t>
  </si>
  <si>
    <t>实施单位</t>
  </si>
  <si>
    <t>北京市粮食和物资储备局（本级）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</si>
  <si>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</si>
  <si>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</si>
  <si>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</si>
  <si>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</si>
  <si>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</si>
  <si>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</si>
  <si>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</si>
  <si>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</si>
  <si>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</si>
  <si>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</si>
  <si>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</si>
  <si>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</si>
  <si>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</si>
  <si>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</si>
  <si>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</si>
  <si>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组织开展社会粮油供需平衡调查工作，掌握全市社会粮油供给、需求、消费及库存等情况，加工整理成全市社会粮油供需平衡调查汇总表，撰写调查报告上报国家粮食和物资储备局，为政府调控提供决策依据。</t>
  </si>
  <si>
    <t>该项目已完成2024年度北京市社会粮油供需平衡调查，共计调查城乡居民家庭户750户，重点涉粮企业306家，餐饮行业单位1050个。撰写并报送国家局调查报告一份；印制年度统计相关资料，包括：统计台账600册、统计资料100册、城镇台账1800张、乡村台账1600张；完成三期本市粮食流通统计工作培训班开办，共计培训180余人。组织参加国家粮食和物资储备局统计培训2次。
通过实施该项目，有效掌握了本市社会粮油供需情况，为更好地服务粮食宏观调控提供了有力数据支持，为政府调控提供决策依据。同时提高了统计工作人员业务能力水平，为更好的开展粮食流通统计工作奠定了坚实基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</si>
  <si>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</si>
  <si>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</si>
  <si>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</si>
  <si>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</si>
  <si>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</si>
  <si>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</si>
  <si>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</si>
  <si>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（45分）</t>
  </si>
  <si>
    <t>数量指标
（20分）</t>
  </si>
  <si>
    <t>调查涉粮企业数量</t>
  </si>
  <si>
    <t>≥1000家</t>
  </si>
  <si>
    <t>1050家</t>
  </si>
  <si>
    <t>举办统计培训期数</t>
  </si>
  <si>
    <t>≥3期</t>
  </si>
  <si>
    <t>3期</t>
  </si>
  <si>
    <t>撰写调查报告数量</t>
  </si>
  <si>
    <t>≥1份</t>
  </si>
  <si>
    <t>1份</t>
  </si>
  <si>
    <t>调查城乡居民固定户数</t>
  </si>
  <si>
    <t>≥750户</t>
  </si>
  <si>
    <t>750户</t>
  </si>
  <si>
    <t>质量指标
（10分）</t>
  </si>
  <si>
    <t>培训覆盖到全市16个区粮食行政部门</t>
  </si>
  <si>
    <t>=100%</t>
  </si>
  <si>
    <t>调查数据基本符合实际，能够反映全市社会粮油供需平衡基本情况</t>
  </si>
  <si>
    <t>≥85%</t>
  </si>
  <si>
    <t>时效指标
（15分）</t>
  </si>
  <si>
    <t>上报调查报告期限</t>
  </si>
  <si>
    <t>≤6月</t>
  </si>
  <si>
    <t>5月上报调查报告</t>
  </si>
  <si>
    <t>上报全市调查数据期限</t>
  </si>
  <si>
    <t>≤3月</t>
  </si>
  <si>
    <t>3月上报全市调查数据</t>
  </si>
  <si>
    <t>举办统计培训期限</t>
  </si>
  <si>
    <t>≤12月</t>
  </si>
  <si>
    <t>已于6月20日-21日、10月31日、12月25日-26日完成共三期统计培训工作</t>
  </si>
  <si>
    <t>成本指标
（15分）</t>
  </si>
  <si>
    <t>经济成本指标
（15分）</t>
  </si>
  <si>
    <t>培训费人均成本</t>
  </si>
  <si>
    <t>≤550元/人</t>
  </si>
  <si>
    <t>327元/人</t>
  </si>
  <si>
    <t>调查涉粮企业单位成本</t>
  </si>
  <si>
    <t>≤100元/个</t>
  </si>
  <si>
    <t>100元/个</t>
  </si>
  <si>
    <t>调查城乡居民固定户单位成本</t>
  </si>
  <si>
    <t>≤300元/户</t>
  </si>
  <si>
    <t>300元/户</t>
  </si>
  <si>
    <t>效
益
指
标
（20分）</t>
  </si>
  <si>
    <t>社会效益指标
（10分）</t>
  </si>
  <si>
    <t>为国家粮食和物资储备局、市粮食和储备局掌握粮油供需平衡情况提供依据</t>
  </si>
  <si>
    <t>优</t>
  </si>
  <si>
    <t>通过对北京市城乡居民家庭、重点涉粮企业及餐饮行业单位等开展社会粮油供需调查，形成调查报告1份并报送国家局，为各级政府掌握粮油供需平衡情况、进行宏观调控提供决策参考和数据支持</t>
  </si>
  <si>
    <t>偏差原因：受区级粮食行政管理部门机构改革影响，各区粮食流通统计工作人员变动大、新手多，数据审核的准确性、及时性有待进一步提高
改进措施：下一步培训中，更加注重统计基础知识和基本操作的讲解</t>
  </si>
  <si>
    <t>可持续影响指标
（10分）</t>
  </si>
  <si>
    <t>为研判粮油市场形势，做好粮食市场调控提供决策参考和数据支持</t>
  </si>
  <si>
    <t>通过调查推导全市粮油供需数据，撰写报告一份，分析、研判本市粮油市场形势，为做好粮食市场调控提供决策参考和数据支持</t>
  </si>
  <si>
    <t>偏差原因：社会粮油供需推导数据和报告撰写时效仍有提升空间
改进措施：在国家局规定期限内，市、区审核时间分配上尽可能向区级倾斜</t>
  </si>
  <si>
    <t>满意度指标
（10分）</t>
  </si>
  <si>
    <t>服务对象满意度指标
（10分）</t>
  </si>
  <si>
    <t>统计专业培训受训人员满意度</t>
  </si>
  <si>
    <t>≥90%</t>
  </si>
  <si>
    <t>市局相关部门满意度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</si>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</sst>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_);[Red]\(0\)"/>
    <numFmt numFmtId="42" formatCode="_ &quot;￥&quot;* #,##0_ ;_ &quot;￥&quot;* \-#,##0_ ;_ &quot;￥&quot;* &quot;-&quot;_ ;_ @_ "/>
    <numFmt numFmtId="178" formatCode="0.0000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6"/>
      <name val="黑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8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3" fillId="14" borderId="1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9" fillId="20" borderId="14" applyNumberFormat="0" applyAlignment="0" applyProtection="0">
      <alignment vertical="center"/>
    </xf>
    <xf numFmtId="0" fontId="17" fillId="14" borderId="13" applyNumberFormat="0" applyAlignment="0" applyProtection="0">
      <alignment vertical="center"/>
    </xf>
    <xf numFmtId="0" fontId="26" fillId="30" borderId="16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0" fillId="31" borderId="1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0"/>
    <xf numFmtId="0" fontId="7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5" fillId="0" borderId="4" xfId="46" applyNumberFormat="1" applyFont="1" applyFill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left" vertical="center" wrapText="1"/>
    </xf>
    <xf numFmtId="49" fontId="5" fillId="0" borderId="5" xfId="46" applyNumberFormat="1" applyFont="1" applyFill="1" applyBorder="1" applyAlignment="1">
      <alignment horizontal="center" vertical="center" wrapText="1"/>
    </xf>
    <xf numFmtId="49" fontId="5" fillId="0" borderId="6" xfId="46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5" fillId="0" borderId="1" xfId="12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7" fontId="5" fillId="0" borderId="1" xfId="11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46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5" fillId="0" borderId="1" xfId="46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10" fontId="5" fillId="0" borderId="1" xfId="12" applyNumberFormat="1" applyFont="1" applyFill="1" applyBorder="1" applyAlignment="1">
      <alignment horizontal="center" vertical="center" wrapText="1"/>
    </xf>
    <xf numFmtId="176" fontId="5" fillId="0" borderId="1" xfId="12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3" fontId="6" fillId="0" borderId="1" xfId="12" applyFont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100" workbookViewId="0">
      <selection activeCell="A1" sqref="$A1:$XFD1"/>
    </sheetView>
  </sheetViews>
  <sheetFormatPr defaultColWidth="9" defaultRowHeight="14.25"/>
  <cols>
    <col min="1" max="1" width="4" style="6" customWidth="1"/>
    <col min="2" max="2" width="8.75" style="6" customWidth="1"/>
    <col min="3" max="3" width="13.5" style="6" customWidth="1"/>
    <col min="4" max="4" width="19.5" style="6" customWidth="1"/>
    <col min="5" max="5" width="13.2" style="7" customWidth="1"/>
    <col min="6" max="6" width="12.725" style="7" customWidth="1"/>
    <col min="7" max="7" width="19.825" style="6" customWidth="1"/>
    <col min="8" max="8" width="9.44166666666667" style="6" customWidth="1"/>
    <col min="9" max="9" width="10.425" style="7" customWidth="1"/>
    <col min="10" max="10" width="18.8916666666667" style="6" customWidth="1"/>
    <col min="11" max="16384" width="9" style="8"/>
  </cols>
  <sheetData>
    <row r="1" ht="20.25" spans="1:10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</row>
    <row r="2" s="1" customFormat="1" ht="17.25" customHeight="1" spans="1:1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ht="18.75" customHeight="1" spans="1:10">
      <c r="A3" s="11" t="s">
        <v>2</v>
      </c>
      <c r="B3" s="11"/>
      <c r="C3" s="11"/>
      <c r="D3" s="11" t="s">
        <v>3</v>
      </c>
      <c r="E3" s="11"/>
      <c r="F3" s="11"/>
      <c r="G3" s="11"/>
      <c r="H3" s="11"/>
      <c r="I3" s="11"/>
      <c r="J3" s="11"/>
    </row>
    <row r="4" ht="18.75" customHeight="1" spans="1:10">
      <c r="A4" s="11" t="s">
        <v>4</v>
      </c>
      <c r="B4" s="11"/>
      <c r="C4" s="11"/>
      <c r="D4" s="12" t="s">
        <v>5</v>
      </c>
      <c r="E4" s="12"/>
      <c r="F4" s="12" t="s">
        <v>6</v>
      </c>
      <c r="G4" s="12"/>
      <c r="H4" s="12"/>
      <c r="I4" s="12" t="s">
        <v>7</v>
      </c>
      <c r="J4" s="12"/>
    </row>
    <row r="5" s="2" customFormat="1" ht="27" customHeight="1" spans="1:10">
      <c r="A5" s="12" t="s">
        <v>8</v>
      </c>
      <c r="B5" s="12"/>
      <c r="C5" s="12"/>
      <c r="D5" s="12"/>
      <c r="E5" s="12" t="s">
        <v>9</v>
      </c>
      <c r="F5" s="12" t="s">
        <v>10</v>
      </c>
      <c r="G5" s="12" t="s">
        <v>11</v>
      </c>
      <c r="H5" s="12" t="s">
        <v>12</v>
      </c>
      <c r="I5" s="12" t="s">
        <v>13</v>
      </c>
      <c r="J5" s="12" t="s">
        <v>14</v>
      </c>
    </row>
    <row r="6" ht="17.25" customHeight="1" spans="1:10">
      <c r="A6" s="12"/>
      <c r="B6" s="12"/>
      <c r="C6" s="12"/>
      <c r="D6" s="13" t="s">
        <v>15</v>
      </c>
      <c r="E6" s="27">
        <f>SUM(E7:E9)</f>
        <v>47.675</v>
      </c>
      <c r="F6" s="27">
        <f>SUM(F7:F9)</f>
        <v>47.675</v>
      </c>
      <c r="G6" s="27">
        <f>SUM(G7:G9)</f>
        <v>40.3272</v>
      </c>
      <c r="H6" s="28">
        <f>H7+H9</f>
        <v>10</v>
      </c>
      <c r="I6" s="43">
        <f>G6/F6</f>
        <v>0.845877294179339</v>
      </c>
      <c r="J6" s="44">
        <f>H6*I6</f>
        <v>8.45877294179339</v>
      </c>
    </row>
    <row r="7" ht="17.25" customHeight="1" spans="1:10">
      <c r="A7" s="12"/>
      <c r="B7" s="12"/>
      <c r="C7" s="12"/>
      <c r="D7" s="14" t="s">
        <v>16</v>
      </c>
      <c r="E7" s="27">
        <v>39.115</v>
      </c>
      <c r="F7" s="27">
        <v>39.115</v>
      </c>
      <c r="G7" s="29">
        <v>31.7672</v>
      </c>
      <c r="H7" s="28">
        <f>F7/F6*10</f>
        <v>8.20450970110121</v>
      </c>
      <c r="I7" s="43">
        <f>G7/F7</f>
        <v>0.81214879202352</v>
      </c>
      <c r="J7" s="44">
        <f>H7*I7</f>
        <v>6.6632826428946</v>
      </c>
    </row>
    <row r="8" ht="17.25" customHeight="1" spans="1:10">
      <c r="A8" s="12"/>
      <c r="B8" s="12"/>
      <c r="C8" s="12"/>
      <c r="D8" s="15" t="s">
        <v>17</v>
      </c>
      <c r="E8" s="27">
        <v>0</v>
      </c>
      <c r="F8" s="27">
        <v>0</v>
      </c>
      <c r="G8" s="29">
        <v>0</v>
      </c>
      <c r="H8" s="30" t="s">
        <v>18</v>
      </c>
      <c r="I8" s="45" t="s">
        <v>18</v>
      </c>
      <c r="J8" s="45" t="s">
        <v>18</v>
      </c>
    </row>
    <row r="9" ht="17.25" customHeight="1" spans="1:10">
      <c r="A9" s="12"/>
      <c r="B9" s="12"/>
      <c r="C9" s="12"/>
      <c r="D9" s="14" t="s">
        <v>19</v>
      </c>
      <c r="E9" s="29">
        <v>8.56</v>
      </c>
      <c r="F9" s="29">
        <v>8.56</v>
      </c>
      <c r="G9" s="29">
        <v>8.56</v>
      </c>
      <c r="H9" s="28">
        <f>F9/F6*10</f>
        <v>1.79549029889879</v>
      </c>
      <c r="I9" s="43">
        <f>G9/F9</f>
        <v>1</v>
      </c>
      <c r="J9" s="44">
        <f>H9*I9</f>
        <v>1.79549029889879</v>
      </c>
    </row>
    <row r="10" ht="21" customHeight="1" spans="1:10">
      <c r="A10" s="12" t="s">
        <v>20</v>
      </c>
      <c r="B10" s="12" t="s">
        <v>21</v>
      </c>
      <c r="C10" s="12"/>
      <c r="D10" s="12"/>
      <c r="E10" s="12"/>
      <c r="F10" s="12" t="s">
        <v>22</v>
      </c>
      <c r="G10" s="12"/>
      <c r="H10" s="12"/>
      <c r="I10" s="12"/>
      <c r="J10" s="12"/>
    </row>
    <row r="11" ht="129" customHeight="1" spans="1:10">
      <c r="A11" s="16"/>
      <c r="B11" s="17" t="s">
        <v>23</v>
      </c>
      <c r="C11" s="18"/>
      <c r="D11" s="18"/>
      <c r="E11" s="31"/>
      <c r="F11" s="17" t="s">
        <v>24</v>
      </c>
      <c r="G11" s="18"/>
      <c r="H11" s="18"/>
      <c r="I11" s="18"/>
      <c r="J11" s="31"/>
    </row>
    <row r="12" s="3" customFormat="1" ht="32.25" customHeight="1" spans="1:10">
      <c r="A12" s="11" t="s">
        <v>25</v>
      </c>
      <c r="B12" s="11" t="s">
        <v>26</v>
      </c>
      <c r="C12" s="11" t="s">
        <v>27</v>
      </c>
      <c r="D12" s="11" t="s">
        <v>28</v>
      </c>
      <c r="E12" s="11" t="s">
        <v>29</v>
      </c>
      <c r="F12" s="32" t="s">
        <v>30</v>
      </c>
      <c r="G12" s="33"/>
      <c r="H12" s="32" t="s">
        <v>12</v>
      </c>
      <c r="I12" s="11" t="s">
        <v>14</v>
      </c>
      <c r="J12" s="11" t="s">
        <v>31</v>
      </c>
    </row>
    <row r="13" s="4" customFormat="1" ht="19.5" customHeight="1" spans="1:10">
      <c r="A13" s="11"/>
      <c r="B13" s="12" t="s">
        <v>32</v>
      </c>
      <c r="C13" s="19" t="s">
        <v>33</v>
      </c>
      <c r="D13" s="20" t="s">
        <v>34</v>
      </c>
      <c r="E13" s="34" t="s">
        <v>35</v>
      </c>
      <c r="F13" s="35" t="s">
        <v>36</v>
      </c>
      <c r="G13" s="36"/>
      <c r="H13" s="37">
        <v>5</v>
      </c>
      <c r="I13" s="37">
        <v>5</v>
      </c>
      <c r="J13" s="46"/>
    </row>
    <row r="14" s="4" customFormat="1" ht="19.5" customHeight="1" spans="1:10">
      <c r="A14" s="11"/>
      <c r="B14" s="12"/>
      <c r="C14" s="21"/>
      <c r="D14" s="20" t="s">
        <v>37</v>
      </c>
      <c r="E14" s="38" t="s">
        <v>38</v>
      </c>
      <c r="F14" s="35" t="s">
        <v>39</v>
      </c>
      <c r="G14" s="36"/>
      <c r="H14" s="37">
        <v>5</v>
      </c>
      <c r="I14" s="37">
        <v>5</v>
      </c>
      <c r="J14" s="46"/>
    </row>
    <row r="15" s="4" customFormat="1" ht="19.5" customHeight="1" spans="1:10">
      <c r="A15" s="11"/>
      <c r="B15" s="12"/>
      <c r="C15" s="21"/>
      <c r="D15" s="20" t="s">
        <v>40</v>
      </c>
      <c r="E15" s="38" t="s">
        <v>41</v>
      </c>
      <c r="F15" s="35" t="s">
        <v>42</v>
      </c>
      <c r="G15" s="36"/>
      <c r="H15" s="37">
        <v>5</v>
      </c>
      <c r="I15" s="37">
        <v>5</v>
      </c>
      <c r="J15" s="46"/>
    </row>
    <row r="16" s="4" customFormat="1" ht="28" customHeight="1" spans="1:10">
      <c r="A16" s="11"/>
      <c r="B16" s="12"/>
      <c r="C16" s="22"/>
      <c r="D16" s="20" t="s">
        <v>43</v>
      </c>
      <c r="E16" s="38" t="s">
        <v>44</v>
      </c>
      <c r="F16" s="35" t="s">
        <v>45</v>
      </c>
      <c r="G16" s="36"/>
      <c r="H16" s="37">
        <v>5</v>
      </c>
      <c r="I16" s="37">
        <v>5</v>
      </c>
      <c r="J16" s="46"/>
    </row>
    <row r="17" s="4" customFormat="1" ht="39" customHeight="1" spans="1:10">
      <c r="A17" s="11"/>
      <c r="B17" s="12"/>
      <c r="C17" s="19" t="s">
        <v>46</v>
      </c>
      <c r="D17" s="20" t="s">
        <v>47</v>
      </c>
      <c r="E17" s="39" t="s">
        <v>48</v>
      </c>
      <c r="F17" s="40">
        <v>1</v>
      </c>
      <c r="G17" s="36"/>
      <c r="H17" s="37">
        <v>5</v>
      </c>
      <c r="I17" s="37">
        <v>5</v>
      </c>
      <c r="J17" s="46"/>
    </row>
    <row r="18" s="4" customFormat="1" ht="56" customHeight="1" spans="1:10">
      <c r="A18" s="11"/>
      <c r="B18" s="12"/>
      <c r="C18" s="22"/>
      <c r="D18" s="20" t="s">
        <v>49</v>
      </c>
      <c r="E18" s="38" t="s">
        <v>50</v>
      </c>
      <c r="F18" s="40">
        <v>1</v>
      </c>
      <c r="G18" s="36"/>
      <c r="H18" s="37">
        <v>5</v>
      </c>
      <c r="I18" s="37">
        <v>5</v>
      </c>
      <c r="J18" s="46"/>
    </row>
    <row r="19" s="4" customFormat="1" ht="19.5" customHeight="1" spans="1:10">
      <c r="A19" s="11"/>
      <c r="B19" s="12"/>
      <c r="C19" s="19" t="s">
        <v>51</v>
      </c>
      <c r="D19" s="20" t="s">
        <v>52</v>
      </c>
      <c r="E19" s="38" t="s">
        <v>53</v>
      </c>
      <c r="F19" s="35" t="s">
        <v>54</v>
      </c>
      <c r="G19" s="36"/>
      <c r="H19" s="37">
        <v>5</v>
      </c>
      <c r="I19" s="37">
        <v>5</v>
      </c>
      <c r="J19" s="46"/>
    </row>
    <row r="20" s="4" customFormat="1" ht="27" customHeight="1" spans="1:10">
      <c r="A20" s="11"/>
      <c r="B20" s="12"/>
      <c r="C20" s="21"/>
      <c r="D20" s="20" t="s">
        <v>55</v>
      </c>
      <c r="E20" s="38" t="s">
        <v>56</v>
      </c>
      <c r="F20" s="35" t="s">
        <v>57</v>
      </c>
      <c r="G20" s="36"/>
      <c r="H20" s="37">
        <v>5</v>
      </c>
      <c r="I20" s="37">
        <v>5</v>
      </c>
      <c r="J20" s="46"/>
    </row>
    <row r="21" s="4" customFormat="1" ht="34" customHeight="1" spans="1:10">
      <c r="A21" s="11"/>
      <c r="B21" s="12"/>
      <c r="C21" s="22"/>
      <c r="D21" s="20" t="s">
        <v>58</v>
      </c>
      <c r="E21" s="38" t="s">
        <v>59</v>
      </c>
      <c r="F21" s="35" t="s">
        <v>60</v>
      </c>
      <c r="G21" s="36"/>
      <c r="H21" s="37">
        <v>5</v>
      </c>
      <c r="I21" s="37">
        <v>5</v>
      </c>
      <c r="J21" s="46"/>
    </row>
    <row r="22" s="4" customFormat="1" ht="19.5" customHeight="1" spans="1:10">
      <c r="A22" s="11"/>
      <c r="B22" s="23" t="s">
        <v>61</v>
      </c>
      <c r="C22" s="19" t="s">
        <v>62</v>
      </c>
      <c r="D22" s="20" t="s">
        <v>63</v>
      </c>
      <c r="E22" s="38" t="s">
        <v>64</v>
      </c>
      <c r="F22" s="35" t="s">
        <v>65</v>
      </c>
      <c r="G22" s="36"/>
      <c r="H22" s="37">
        <v>5</v>
      </c>
      <c r="I22" s="37">
        <v>5</v>
      </c>
      <c r="J22" s="46"/>
    </row>
    <row r="23" s="4" customFormat="1" ht="19.5" customHeight="1" spans="1:10">
      <c r="A23" s="11"/>
      <c r="B23" s="23"/>
      <c r="C23" s="21"/>
      <c r="D23" s="20" t="s">
        <v>66</v>
      </c>
      <c r="E23" s="38" t="s">
        <v>67</v>
      </c>
      <c r="F23" s="35" t="s">
        <v>68</v>
      </c>
      <c r="G23" s="36"/>
      <c r="H23" s="37">
        <v>5</v>
      </c>
      <c r="I23" s="37">
        <v>5</v>
      </c>
      <c r="J23" s="46"/>
    </row>
    <row r="24" s="4" customFormat="1" ht="25.5" spans="1:10">
      <c r="A24" s="11"/>
      <c r="B24" s="24"/>
      <c r="C24" s="22"/>
      <c r="D24" s="20" t="s">
        <v>69</v>
      </c>
      <c r="E24" s="41" t="s">
        <v>70</v>
      </c>
      <c r="F24" s="35" t="s">
        <v>71</v>
      </c>
      <c r="G24" s="36"/>
      <c r="H24" s="37">
        <v>5</v>
      </c>
      <c r="I24" s="37">
        <v>5</v>
      </c>
      <c r="J24" s="46"/>
    </row>
    <row r="25" s="4" customFormat="1" ht="134" customHeight="1" spans="1:10">
      <c r="A25" s="11"/>
      <c r="B25" s="25" t="s">
        <v>72</v>
      </c>
      <c r="C25" s="19" t="s">
        <v>73</v>
      </c>
      <c r="D25" s="20" t="s">
        <v>74</v>
      </c>
      <c r="E25" s="39" t="s">
        <v>75</v>
      </c>
      <c r="F25" s="35" t="s">
        <v>76</v>
      </c>
      <c r="G25" s="36"/>
      <c r="H25" s="37">
        <v>10</v>
      </c>
      <c r="I25" s="37">
        <v>8</v>
      </c>
      <c r="J25" s="16" t="s">
        <v>77</v>
      </c>
    </row>
    <row r="26" s="4" customFormat="1" ht="101" customHeight="1" spans="1:10">
      <c r="A26" s="11"/>
      <c r="B26" s="23"/>
      <c r="C26" s="19" t="s">
        <v>78</v>
      </c>
      <c r="D26" s="20" t="s">
        <v>79</v>
      </c>
      <c r="E26" s="39" t="s">
        <v>75</v>
      </c>
      <c r="F26" s="35" t="s">
        <v>80</v>
      </c>
      <c r="G26" s="36"/>
      <c r="H26" s="37">
        <v>10</v>
      </c>
      <c r="I26" s="37">
        <v>8</v>
      </c>
      <c r="J26" s="16" t="s">
        <v>81</v>
      </c>
    </row>
    <row r="27" s="4" customFormat="1" ht="38" customHeight="1" spans="1:10">
      <c r="A27" s="11"/>
      <c r="B27" s="25" t="s">
        <v>82</v>
      </c>
      <c r="C27" s="25" t="s">
        <v>83</v>
      </c>
      <c r="D27" s="20" t="s">
        <v>84</v>
      </c>
      <c r="E27" s="38" t="s">
        <v>85</v>
      </c>
      <c r="F27" s="40">
        <v>1</v>
      </c>
      <c r="G27" s="36"/>
      <c r="H27" s="37">
        <v>5</v>
      </c>
      <c r="I27" s="37">
        <v>5</v>
      </c>
      <c r="J27" s="46"/>
    </row>
    <row r="28" s="5" customFormat="1" ht="19.5" customHeight="1" spans="1:10">
      <c r="A28" s="11"/>
      <c r="B28" s="24"/>
      <c r="C28" s="24"/>
      <c r="D28" s="20" t="s">
        <v>86</v>
      </c>
      <c r="E28" s="38" t="s">
        <v>85</v>
      </c>
      <c r="F28" s="40">
        <v>1</v>
      </c>
      <c r="G28" s="36"/>
      <c r="H28" s="37">
        <v>5</v>
      </c>
      <c r="I28" s="37">
        <v>5</v>
      </c>
      <c r="J28" s="16"/>
    </row>
    <row r="29" s="4" customFormat="1" ht="21" customHeight="1" spans="1:10">
      <c r="A29" s="26" t="s">
        <v>87</v>
      </c>
      <c r="B29" s="26"/>
      <c r="C29" s="26"/>
      <c r="D29" s="26"/>
      <c r="E29" s="26"/>
      <c r="F29" s="26"/>
      <c r="G29" s="26"/>
      <c r="H29" s="42">
        <f>SUM(H13:H28)+H6</f>
        <v>100</v>
      </c>
      <c r="I29" s="42">
        <f>SUM(I13:I28)+J6</f>
        <v>94.4587729417934</v>
      </c>
      <c r="J29" s="47" t="s">
        <v>18</v>
      </c>
    </row>
  </sheetData>
  <mergeCells count="42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10:A11"/>
    <mergeCell ref="A12:A28"/>
    <mergeCell ref="B13:B21"/>
    <mergeCell ref="B22:B24"/>
    <mergeCell ref="B25:B26"/>
    <mergeCell ref="B27:B28"/>
    <mergeCell ref="C13:C16"/>
    <mergeCell ref="C17:C18"/>
    <mergeCell ref="C19:C21"/>
    <mergeCell ref="C22:C24"/>
    <mergeCell ref="C27:C28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2019-04-14T18:20:00Z</dcterms:created>
  <dcterms:modified xsi:type="dcterms:W3CDTF">2025-08-22T10:23:54Z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3D6DB736B1F94FDBA73B392D800B44E9_13</vt:lpwstr>
  </property>
</Properties>
</file>