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795" windowHeight="12525"/>
  </bookViews>
  <sheets>
    <sheet name="项目支出绩效自评表" sheetId="1" r:id="rId1"/>
  </sheets>
  <definedNames>
    <definedName name="_xlnm.Print_Area" localSheetId="0">项目支出绩效自评表!$A$1:$J$39</definedName>
  </definedNames>
  <calcPr calcId="144525"/>
</workbook>
</file>

<file path=xl/sharedStrings.xml><?xml version="1.0" encoding="utf-8"?>
<sst xmlns="http://schemas.openxmlformats.org/spreadsheetml/2006/main" count="127" uniqueCount="111">
  <si>
    <t>项目支出绩效自评表</t>
  </si>
  <si>
    <t>（2024年度）</t>
  </si>
  <si>
    <t>项目名称</t>
  </si>
  <si>
    <t>北京市职业院校特色高水平实训基地-锐艺多吉影视艺术学院</t>
  </si>
  <si>
    <t>主管部门</t>
  </si>
  <si>
    <t>北京市粮食和物资储备局</t>
  </si>
  <si>
    <t>实施单位</t>
  </si>
  <si>
    <t>北京市经济管理学校（北京市粮食和物资储备局党校）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</si>
  <si>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</si>
  <si>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</si>
  <si>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</si>
  <si>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</si>
  <si>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</si>
  <si>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</si>
  <si>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</si>
  <si>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年度资金总额：</t>
  </si>
  <si>
    <t>其中：当年财政拨款</t>
  </si>
  <si>
    <t>上年结转资金</t>
  </si>
  <si>
    <t>——</t>
  </si>
  <si>
    <t>其他资金</t>
  </si>
  <si>
    <t>年
度
总
体
目
标</t>
  </si>
  <si>
    <t>预期目标</t>
  </si>
  <si>
    <t>实际完成情况</t>
  </si>
  <si>
    <t>打造高水平全流程实践教学基地，建设数字影像工程技艺研发及一体化实训中心1个；持续丰富优质课程资源，推进教材教法改革，优化课程标准开发3门；活页式教材开发3门；精品教学微课30个，项目式教学PPT资源30个，虚拟仿真教学资源8个；课程思政典型案例4个；电影项目实战综合教学资源1TB；影视后期技术教学案例10个；引进兼职教师3名；推动影视全流程管理成果转化1项，输出 “影视全流程管理”横向课题1项。</t>
  </si>
  <si>
    <t>截至2024年12月31日，该项目共完成10项建设内容，已开展的具体内容有建设1个数字影像工程技艺研发及一体化实训中心，开发3门核心课程标准及配套活页式教才，完成课程教学资源开发70个，典型教学课例14个，均于2024年9月投入教学使用，服务数字艺术系全体师生；开展专业建设指导委员会、人才需求研讨会、人才培养方案研讨会、典型职业岗位分析研讨会、课程资源建设研讨会、课程大纲建设研讨会、专业教师能力提升研讨会等系列会议共计441人天，引进兼职教师3名，授课总时长435学时，同企业技术导师共同开展技术创新研讨，输出“电影数据远程管理”横向课题1项，论文发表1篇，技术成果转化1项，获得“影视全流程管理系统”软件著作权，服务中小微企业开展技术创新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</si>
  <si>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</si>
  <si>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</si>
  <si>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</si>
  <si>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</si>
  <si>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</si>
  <si>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</si>
  <si>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</si>
  <si>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产
出
指
标
（40分）</t>
  </si>
  <si>
    <t>数量指标
（20分）</t>
  </si>
  <si>
    <t>数字影像工程技艺研发及一体化实训中心</t>
  </si>
  <si>
    <t>=1个</t>
  </si>
  <si>
    <t>1 个</t>
  </si>
  <si>
    <t>开发核心课程标准及配套活页式教材</t>
  </si>
  <si>
    <t>=3门</t>
  </si>
  <si>
    <t>3 门</t>
  </si>
  <si>
    <t>制作精品教学微课、项目式教学PPT资源、虚拟仿真教学资源数量</t>
  </si>
  <si>
    <t>=68个</t>
  </si>
  <si>
    <t>70个</t>
  </si>
  <si>
    <t>电影项目实战综合教学资源</t>
  </si>
  <si>
    <t>=1TB</t>
  </si>
  <si>
    <t>1 TB</t>
  </si>
  <si>
    <t>典型教学课例</t>
  </si>
  <si>
    <t>=14个</t>
  </si>
  <si>
    <t>14 个</t>
  </si>
  <si>
    <t>研讨活动参与人次</t>
  </si>
  <si>
    <t>=440人次</t>
  </si>
  <si>
    <t>441 人次</t>
  </si>
  <si>
    <t>引进兼职教师产生学时</t>
  </si>
  <si>
    <t>=432学时</t>
  </si>
  <si>
    <t>435 学时</t>
  </si>
  <si>
    <t>“影视全流程管理系统”软著</t>
  </si>
  <si>
    <t>=1项</t>
  </si>
  <si>
    <t>1 项</t>
  </si>
  <si>
    <t>“电影数据远程管理”横向课题</t>
  </si>
  <si>
    <t>论文发表</t>
  </si>
  <si>
    <t>=1篇</t>
  </si>
  <si>
    <t>1 篇</t>
  </si>
  <si>
    <t>质量指标
（10分）</t>
  </si>
  <si>
    <t>实践教学基地验收合格率</t>
  </si>
  <si>
    <t>=100%</t>
  </si>
  <si>
    <t>课程建设合格率</t>
  </si>
  <si>
    <t>科研成果发表率</t>
  </si>
  <si>
    <t>研讨活动参与率</t>
  </si>
  <si>
    <t>≧90%</t>
  </si>
  <si>
    <t>时效指标
（10分）</t>
  </si>
  <si>
    <t>项目招投标时效</t>
  </si>
  <si>
    <t>≦1月</t>
  </si>
  <si>
    <t>1月</t>
  </si>
  <si>
    <t>项目实施时效</t>
  </si>
  <si>
    <t>≦6月</t>
  </si>
  <si>
    <t>6月</t>
  </si>
  <si>
    <t>项目验收时效</t>
  </si>
  <si>
    <t>成本指标
（10分）</t>
  </si>
  <si>
    <t>经济成本指标
（10分）</t>
  </si>
  <si>
    <t>设备购置成本</t>
  </si>
  <si>
    <t>≦172.75774万元</t>
  </si>
  <si>
    <t>172.3968万元</t>
  </si>
  <si>
    <t>计算机软件购置成本</t>
  </si>
  <si>
    <t>≦8.48万元</t>
  </si>
  <si>
    <t>8.441万元</t>
  </si>
  <si>
    <t>课程资源开发成本</t>
  </si>
  <si>
    <t>≦154.016万元</t>
  </si>
  <si>
    <t>153.934万元</t>
  </si>
  <si>
    <t>效
益
指
标
（30分）</t>
  </si>
  <si>
    <t>社会效益指标
（25分）</t>
  </si>
  <si>
    <t>与行业内众多知名企业深化校企合作数量</t>
  </si>
  <si>
    <t>≧2家</t>
  </si>
  <si>
    <t>3家</t>
  </si>
  <si>
    <t>偏差原因分析：与企业的深度绑定合作需要相互磨合，找到校企合作双赢的平衡点，社会效果的凸显需要一定的时间
改进措施：后续将逐步深化校企合作机制，引入更多优质校企合作企业，提升学校的人才培养质量，破解校热企冷等困局</t>
  </si>
  <si>
    <t>通过工程师学院的建设，大力提高学生综合素质，增强学生社会竞争力</t>
  </si>
  <si>
    <t>优</t>
  </si>
  <si>
    <t>校企深度融合，引进企业导师开展了影视调色、影视DIT管理、影视录音、影视特效制作、虚拟预演等项目的生产制作，大大提升了学生真实项目的制作能力，增强了学生的社会竞争力</t>
  </si>
  <si>
    <t>偏差原因分析：学生综合素质的显著提高，需要一定的时间来凸显
改进措施：深化校企合作，多开展真实项目化教学，企业教师授课与评价，从而提升学生的综合职业素养</t>
  </si>
  <si>
    <t>通过各类对外培训和继续教育基地、创新创业基地建设，进一步增强学校产教融合、服务社会的能力</t>
  </si>
  <si>
    <t>专业建立了多元化的社会服务体系，服务社区培训，为八里庄社区开展摄影摄像培训；服务中小学职业体验，为定慧里小学开展彩绘体验活动；服务丰台区老年大学，开展宣传推广短视频制作；服务国家粮食安全日，开展节粮爱粮视频和宣传海报设计等，进一步增强了学校产教融合、服务社会的能力</t>
  </si>
  <si>
    <t>偏差原因分析：多元化的社会服务，需要学校各个部门的协调配合。
改进措施：加强学校社会服务体系的搭建和机制建设，加强社会服务课程的开发，师资的培训</t>
  </si>
  <si>
    <t>可持续影响指标（5分）</t>
  </si>
  <si>
    <t>锐艺多吉影视艺术学院的建成带来可持续影响年限</t>
  </si>
  <si>
    <t>≧5年</t>
  </si>
  <si>
    <t>5年</t>
  </si>
  <si>
    <t>满意度指标
（10分）</t>
  </si>
  <si>
    <t>服务对象满意度指标
（10分）</t>
  </si>
  <si>
    <t>师生满意度</t>
  </si>
  <si>
    <t>≧95%</t>
  </si>
  <si>
    <t>接受服务培训的社会人员满意度</t>
  </si>
  <si>
    <t>总分</t>
  </si>
</sst>
</file>

<file path=xl/styles.xml><?xml version="1.0" encoding="utf-8"?>
<styleSheet xmlns="http://schemas.openxmlformats.org/spreadsheetml/2006/main">
  <numFmts count="8">
    <numFmt numFmtId="176" formatCode="0.00_ "/>
    <numFmt numFmtId="177" formatCode="0_);[Red]\(0\)"/>
    <numFmt numFmtId="178" formatCode="0.00_);[Red]\(0.00\)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179" formatCode="0.000000_ "/>
    <numFmt numFmtId="43" formatCode="_ * #,##0.00_ ;_ * \-#,##0.00_ ;_ * &quot;-&quot;??_ ;_ @_ "/>
  </numFmts>
  <fonts count="29">
    <font>
      <sz val="11"/>
      <color theme="1"/>
      <name val="宋体"/>
      <charset val="134"/>
      <scheme val="minor"/>
    </font>
    <font>
      <sz val="9"/>
      <color indexed="8"/>
      <name val="宋体"/>
      <charset val="134"/>
    </font>
    <font>
      <sz val="10"/>
      <color theme="1"/>
      <name val="宋体"/>
      <charset val="134"/>
      <scheme val="minor"/>
    </font>
    <font>
      <sz val="16"/>
      <color indexed="8"/>
      <name val="黑体"/>
      <charset val="134"/>
    </font>
    <font>
      <sz val="10"/>
      <color indexed="8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</font>
    <font>
      <b/>
      <sz val="10"/>
      <color indexed="8"/>
      <name val="宋体"/>
      <charset val="134"/>
    </font>
    <font>
      <sz val="10"/>
      <color rgb="FF000000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FFFFF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1">
    <xf numFmtId="0" fontId="0" fillId="0" borderId="0"/>
    <xf numFmtId="0" fontId="10" fillId="17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23" fillId="0" borderId="13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25" fillId="15" borderId="15" applyNumberFormat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27" fillId="31" borderId="15" applyNumberFormat="0" applyAlignment="0" applyProtection="0">
      <alignment vertical="center"/>
    </xf>
    <xf numFmtId="0" fontId="19" fillId="15" borderId="11" applyNumberFormat="0" applyAlignment="0" applyProtection="0">
      <alignment vertical="center"/>
    </xf>
    <xf numFmtId="0" fontId="28" fillId="32" borderId="16" applyNumberFormat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9" fillId="33" borderId="0" applyNumberFormat="0" applyBorder="0" applyAlignment="0" applyProtection="0">
      <alignment vertical="center"/>
    </xf>
    <xf numFmtId="0" fontId="0" fillId="0" borderId="0"/>
    <xf numFmtId="0" fontId="9" fillId="12" borderId="0" applyNumberFormat="0" applyBorder="0" applyAlignment="0" applyProtection="0">
      <alignment vertical="center"/>
    </xf>
    <xf numFmtId="0" fontId="0" fillId="26" borderId="14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1" fillId="0" borderId="0"/>
    <xf numFmtId="0" fontId="9" fillId="5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</cellStyleXfs>
  <cellXfs count="62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Fill="1"/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right" vertical="center" wrapText="1"/>
    </xf>
    <xf numFmtId="0" fontId="4" fillId="0" borderId="2" xfId="0" applyFont="1" applyBorder="1" applyAlignment="1">
      <alignment horizontal="right" vertical="center" wrapText="1"/>
    </xf>
    <xf numFmtId="0" fontId="4" fillId="0" borderId="1" xfId="0" applyFont="1" applyBorder="1" applyAlignment="1">
      <alignment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49" fontId="5" fillId="0" borderId="4" xfId="47" applyNumberFormat="1" applyFont="1" applyFill="1" applyBorder="1" applyAlignment="1">
      <alignment horizontal="center" vertical="center" wrapText="1"/>
    </xf>
    <xf numFmtId="49" fontId="5" fillId="0" borderId="1" xfId="47" applyNumberFormat="1" applyFont="1" applyFill="1" applyBorder="1" applyAlignment="1">
      <alignment horizontal="center" vertical="center" wrapText="1"/>
    </xf>
    <xf numFmtId="49" fontId="5" fillId="0" borderId="5" xfId="47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49" fontId="5" fillId="0" borderId="6" xfId="47" applyNumberFormat="1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49" fontId="5" fillId="2" borderId="1" xfId="47" applyNumberFormat="1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left" vertical="center" wrapText="1"/>
    </xf>
    <xf numFmtId="179" fontId="4" fillId="0" borderId="1" xfId="12" applyNumberFormat="1" applyFont="1" applyBorder="1" applyAlignment="1">
      <alignment horizontal="center" vertical="center" wrapText="1"/>
    </xf>
    <xf numFmtId="178" fontId="4" fillId="0" borderId="1" xfId="11" applyNumberFormat="1" applyFont="1" applyBorder="1" applyAlignment="1">
      <alignment horizontal="center" vertical="center" wrapText="1"/>
    </xf>
    <xf numFmtId="179" fontId="4" fillId="0" borderId="1" xfId="12" applyNumberFormat="1" applyFont="1" applyFill="1" applyBorder="1" applyAlignment="1">
      <alignment horizontal="center" vertical="center" wrapText="1"/>
    </xf>
    <xf numFmtId="179" fontId="5" fillId="0" borderId="1" xfId="12" applyNumberFormat="1" applyFont="1" applyBorder="1" applyAlignment="1">
      <alignment horizontal="center" vertical="center" wrapText="1"/>
    </xf>
    <xf numFmtId="177" fontId="5" fillId="0" borderId="1" xfId="11" applyNumberFormat="1" applyFont="1" applyBorder="1" applyAlignment="1">
      <alignment horizontal="center" vertical="center" wrapText="1"/>
    </xf>
    <xf numFmtId="0" fontId="4" fillId="0" borderId="8" xfId="0" applyFont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49" fontId="5" fillId="0" borderId="2" xfId="47" applyNumberFormat="1" applyFont="1" applyFill="1" applyBorder="1" applyAlignment="1">
      <alignment horizontal="center" vertical="center" wrapText="1"/>
    </xf>
    <xf numFmtId="49" fontId="5" fillId="0" borderId="8" xfId="47" applyNumberFormat="1" applyFont="1" applyFill="1" applyBorder="1" applyAlignment="1">
      <alignment horizontal="center" vertical="center" wrapText="1"/>
    </xf>
    <xf numFmtId="0" fontId="5" fillId="0" borderId="1" xfId="47" applyNumberFormat="1" applyFont="1" applyFill="1" applyBorder="1" applyAlignment="1">
      <alignment horizontal="center" vertical="center" wrapText="1"/>
    </xf>
    <xf numFmtId="0" fontId="5" fillId="0" borderId="2" xfId="47" applyNumberFormat="1" applyFont="1" applyFill="1" applyBorder="1" applyAlignment="1">
      <alignment horizontal="center" vertical="center" wrapText="1"/>
    </xf>
    <xf numFmtId="0" fontId="5" fillId="0" borderId="8" xfId="47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/>
    </xf>
    <xf numFmtId="9" fontId="4" fillId="0" borderId="2" xfId="0" applyNumberFormat="1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5" fillId="2" borderId="1" xfId="47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10" fontId="4" fillId="0" borderId="1" xfId="12" applyNumberFormat="1" applyFont="1" applyBorder="1" applyAlignment="1">
      <alignment horizontal="center" vertical="center" wrapText="1"/>
    </xf>
    <xf numFmtId="176" fontId="4" fillId="0" borderId="1" xfId="12" applyNumberFormat="1" applyFont="1" applyBorder="1" applyAlignment="1">
      <alignment horizontal="center" vertical="center" wrapText="1"/>
    </xf>
    <xf numFmtId="10" fontId="4" fillId="0" borderId="1" xfId="12" applyNumberFormat="1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43" fontId="7" fillId="0" borderId="1" xfId="12" applyFont="1" applyBorder="1" applyAlignment="1">
      <alignment horizontal="center" vertical="center" wrapText="1"/>
    </xf>
  </cellXfs>
  <cellStyles count="51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常规 3" xfId="35"/>
    <cellStyle name="60% - 强调文字颜色 3" xfId="36" builtinId="40"/>
    <cellStyle name="注释" xfId="37" builtinId="10"/>
    <cellStyle name="标题" xfId="38" builtinId="15"/>
    <cellStyle name="好" xfId="39" builtinId="26"/>
    <cellStyle name="标题 4" xfId="40" builtinId="19"/>
    <cellStyle name="强调文字颜色 1" xfId="41" builtinId="29"/>
    <cellStyle name="适中" xfId="42" builtinId="28"/>
    <cellStyle name="20% - 强调文字颜色 1" xfId="43" builtinId="30"/>
    <cellStyle name="差" xfId="44" builtinId="27"/>
    <cellStyle name="强调文字颜色 2" xfId="45" builtinId="33"/>
    <cellStyle name="40% - 强调文字颜色 1" xfId="46" builtinId="31"/>
    <cellStyle name="常规 2" xfId="47"/>
    <cellStyle name="60% - 强调文字颜色 2" xfId="48" builtinId="36"/>
    <cellStyle name="40% - 强调文字颜色 2" xfId="49" builtinId="35"/>
    <cellStyle name="强调文字颜色 3" xfId="50" builtinId="37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40"/>
  <sheetViews>
    <sheetView tabSelected="1" view="pageBreakPreview" zoomScaleNormal="100" workbookViewId="0">
      <selection activeCell="N7" sqref="N7"/>
    </sheetView>
  </sheetViews>
  <sheetFormatPr defaultColWidth="9" defaultRowHeight="14.25"/>
  <cols>
    <col min="1" max="1" width="4" style="6" customWidth="1"/>
    <col min="2" max="2" width="10.4416666666667" style="6" customWidth="1"/>
    <col min="3" max="3" width="13.5" style="6" customWidth="1"/>
    <col min="4" max="4" width="19.5" style="6" customWidth="1"/>
    <col min="5" max="5" width="14.45" style="7" customWidth="1"/>
    <col min="6" max="6" width="13.225" style="7" customWidth="1"/>
    <col min="7" max="7" width="12.5583333333333" style="6" customWidth="1"/>
    <col min="8" max="8" width="9.10833333333333" style="6" customWidth="1"/>
    <col min="9" max="9" width="7.88333333333333" style="7" customWidth="1"/>
    <col min="10" max="10" width="27.1083333333333" style="6" customWidth="1"/>
  </cols>
  <sheetData>
    <row r="1" ht="20.25" spans="1:10">
      <c r="A1" s="8" t="s">
        <v>0</v>
      </c>
      <c r="B1" s="8"/>
      <c r="C1" s="8"/>
      <c r="D1" s="8"/>
      <c r="E1" s="8"/>
      <c r="F1" s="8"/>
      <c r="G1" s="8"/>
      <c r="H1" s="8"/>
      <c r="I1" s="8"/>
      <c r="J1" s="8"/>
    </row>
    <row r="2" s="1" customFormat="1" ht="17.25" customHeight="1" spans="1:10">
      <c r="A2" s="9" t="s">
        <v>1</v>
      </c>
      <c r="B2" s="9"/>
      <c r="C2" s="9"/>
      <c r="D2" s="9"/>
      <c r="E2" s="9"/>
      <c r="F2" s="9"/>
      <c r="G2" s="9"/>
      <c r="H2" s="9"/>
      <c r="I2" s="9"/>
      <c r="J2" s="9"/>
    </row>
    <row r="3" ht="18.75" customHeight="1" spans="1:10">
      <c r="A3" s="10" t="s">
        <v>2</v>
      </c>
      <c r="B3" s="10"/>
      <c r="C3" s="10"/>
      <c r="D3" s="10" t="s">
        <v>3</v>
      </c>
      <c r="E3" s="10"/>
      <c r="F3" s="10"/>
      <c r="G3" s="10"/>
      <c r="H3" s="10"/>
      <c r="I3" s="10"/>
      <c r="J3" s="10"/>
    </row>
    <row r="4" ht="27" customHeight="1" spans="1:10">
      <c r="A4" s="10" t="s">
        <v>4</v>
      </c>
      <c r="B4" s="10"/>
      <c r="C4" s="10"/>
      <c r="D4" s="10" t="s">
        <v>5</v>
      </c>
      <c r="E4" s="10"/>
      <c r="F4" s="10" t="s">
        <v>6</v>
      </c>
      <c r="G4" s="10"/>
      <c r="H4" s="10"/>
      <c r="I4" s="17" t="s">
        <v>7</v>
      </c>
      <c r="J4" s="17"/>
    </row>
    <row r="5" s="2" customFormat="1" ht="27" customHeight="1" spans="1:10">
      <c r="A5" s="10" t="s">
        <v>8</v>
      </c>
      <c r="B5" s="10"/>
      <c r="C5" s="10"/>
      <c r="D5" s="10"/>
      <c r="E5" s="10" t="s">
        <v>9</v>
      </c>
      <c r="F5" s="10" t="s">
        <v>10</v>
      </c>
      <c r="G5" s="10" t="s">
        <v>11</v>
      </c>
      <c r="H5" s="10" t="s">
        <v>12</v>
      </c>
      <c r="I5" s="10" t="s">
        <v>13</v>
      </c>
      <c r="J5" s="10" t="s">
        <v>14</v>
      </c>
    </row>
    <row r="6" ht="17.25" customHeight="1" spans="1:10">
      <c r="A6" s="10"/>
      <c r="B6" s="10"/>
      <c r="C6" s="10"/>
      <c r="D6" s="11" t="s">
        <v>15</v>
      </c>
      <c r="E6" s="30">
        <v>413.06152</v>
      </c>
      <c r="F6" s="30">
        <v>413.06152</v>
      </c>
      <c r="G6" s="30">
        <v>412.3698</v>
      </c>
      <c r="H6" s="31">
        <v>10</v>
      </c>
      <c r="I6" s="55">
        <f>G6/F6</f>
        <v>0.998325382620971</v>
      </c>
      <c r="J6" s="56">
        <f>H6*I6</f>
        <v>9.98325382620971</v>
      </c>
    </row>
    <row r="7" ht="17.25" customHeight="1" spans="1:10">
      <c r="A7" s="10"/>
      <c r="B7" s="10"/>
      <c r="C7" s="10"/>
      <c r="D7" s="12" t="s">
        <v>16</v>
      </c>
      <c r="E7" s="32">
        <v>413.06152</v>
      </c>
      <c r="F7" s="32">
        <v>413.06152</v>
      </c>
      <c r="G7" s="32">
        <v>412.3698</v>
      </c>
      <c r="H7" s="31">
        <v>10</v>
      </c>
      <c r="I7" s="57">
        <f>G7/F7</f>
        <v>0.998325382620971</v>
      </c>
      <c r="J7" s="56">
        <f>H7*I7</f>
        <v>9.98325382620971</v>
      </c>
    </row>
    <row r="8" ht="17.25" customHeight="1" spans="1:10">
      <c r="A8" s="10"/>
      <c r="B8" s="10"/>
      <c r="C8" s="10"/>
      <c r="D8" s="13" t="s">
        <v>17</v>
      </c>
      <c r="E8" s="33">
        <v>0</v>
      </c>
      <c r="F8" s="33">
        <v>0</v>
      </c>
      <c r="G8" s="33">
        <v>0</v>
      </c>
      <c r="H8" s="34" t="s">
        <v>18</v>
      </c>
      <c r="I8" s="34" t="s">
        <v>18</v>
      </c>
      <c r="J8" s="34" t="s">
        <v>18</v>
      </c>
    </row>
    <row r="9" ht="17.25" customHeight="1" spans="1:10">
      <c r="A9" s="10"/>
      <c r="B9" s="10"/>
      <c r="C9" s="10"/>
      <c r="D9" s="12" t="s">
        <v>19</v>
      </c>
      <c r="E9" s="33">
        <v>0</v>
      </c>
      <c r="F9" s="33">
        <v>0</v>
      </c>
      <c r="G9" s="33">
        <v>0</v>
      </c>
      <c r="H9" s="34" t="s">
        <v>18</v>
      </c>
      <c r="I9" s="34" t="s">
        <v>18</v>
      </c>
      <c r="J9" s="34" t="s">
        <v>18</v>
      </c>
    </row>
    <row r="10" ht="21" customHeight="1" spans="1:10">
      <c r="A10" s="10" t="s">
        <v>20</v>
      </c>
      <c r="B10" s="10" t="s">
        <v>21</v>
      </c>
      <c r="C10" s="10"/>
      <c r="D10" s="10"/>
      <c r="E10" s="10"/>
      <c r="F10" s="10" t="s">
        <v>22</v>
      </c>
      <c r="G10" s="10"/>
      <c r="H10" s="10"/>
      <c r="I10" s="10"/>
      <c r="J10" s="10"/>
    </row>
    <row r="11" ht="120" customHeight="1" spans="1:10">
      <c r="A11" s="14"/>
      <c r="B11" s="15" t="s">
        <v>23</v>
      </c>
      <c r="C11" s="16"/>
      <c r="D11" s="16"/>
      <c r="E11" s="35"/>
      <c r="F11" s="36" t="s">
        <v>24</v>
      </c>
      <c r="G11" s="37"/>
      <c r="H11" s="37"/>
      <c r="I11" s="37"/>
      <c r="J11" s="58"/>
    </row>
    <row r="12" s="3" customFormat="1" ht="32.25" customHeight="1" spans="1:10">
      <c r="A12" s="10" t="s">
        <v>25</v>
      </c>
      <c r="B12" s="10" t="s">
        <v>26</v>
      </c>
      <c r="C12" s="10" t="s">
        <v>27</v>
      </c>
      <c r="D12" s="10" t="s">
        <v>28</v>
      </c>
      <c r="E12" s="10" t="s">
        <v>29</v>
      </c>
      <c r="F12" s="38" t="s">
        <v>30</v>
      </c>
      <c r="G12" s="39"/>
      <c r="H12" s="38" t="s">
        <v>12</v>
      </c>
      <c r="I12" s="10" t="s">
        <v>14</v>
      </c>
      <c r="J12" s="10" t="s">
        <v>31</v>
      </c>
    </row>
    <row r="13" s="4" customFormat="1" ht="26" customHeight="1" spans="1:10">
      <c r="A13" s="10"/>
      <c r="B13" s="17" t="s">
        <v>32</v>
      </c>
      <c r="C13" s="18" t="s">
        <v>33</v>
      </c>
      <c r="D13" s="19" t="s">
        <v>34</v>
      </c>
      <c r="E13" s="19" t="s">
        <v>35</v>
      </c>
      <c r="F13" s="40" t="s">
        <v>36</v>
      </c>
      <c r="G13" s="41"/>
      <c r="H13" s="42">
        <v>5</v>
      </c>
      <c r="I13" s="42">
        <v>5</v>
      </c>
      <c r="J13" s="10"/>
    </row>
    <row r="14" s="4" customFormat="1" ht="26" customHeight="1" spans="1:10">
      <c r="A14" s="10"/>
      <c r="B14" s="17"/>
      <c r="C14" s="20"/>
      <c r="D14" s="19" t="s">
        <v>37</v>
      </c>
      <c r="E14" s="19" t="s">
        <v>38</v>
      </c>
      <c r="F14" s="40" t="s">
        <v>39</v>
      </c>
      <c r="G14" s="41"/>
      <c r="H14" s="42">
        <v>3</v>
      </c>
      <c r="I14" s="42">
        <v>3</v>
      </c>
      <c r="J14" s="59"/>
    </row>
    <row r="15" s="4" customFormat="1" ht="38.25" spans="1:10">
      <c r="A15" s="10"/>
      <c r="B15" s="17"/>
      <c r="C15" s="20"/>
      <c r="D15" s="19" t="s">
        <v>40</v>
      </c>
      <c r="E15" s="19" t="s">
        <v>41</v>
      </c>
      <c r="F15" s="40" t="s">
        <v>42</v>
      </c>
      <c r="G15" s="41"/>
      <c r="H15" s="42">
        <v>4</v>
      </c>
      <c r="I15" s="42">
        <v>4</v>
      </c>
      <c r="J15" s="59"/>
    </row>
    <row r="16" s="4" customFormat="1" ht="26" customHeight="1" spans="1:10">
      <c r="A16" s="10"/>
      <c r="B16" s="17"/>
      <c r="C16" s="20"/>
      <c r="D16" s="21" t="s">
        <v>43</v>
      </c>
      <c r="E16" s="19" t="s">
        <v>44</v>
      </c>
      <c r="F16" s="43" t="s">
        <v>45</v>
      </c>
      <c r="G16" s="44"/>
      <c r="H16" s="42">
        <v>1</v>
      </c>
      <c r="I16" s="42">
        <v>1</v>
      </c>
      <c r="J16" s="59"/>
    </row>
    <row r="17" s="4" customFormat="1" ht="26" customHeight="1" spans="1:10">
      <c r="A17" s="10"/>
      <c r="B17" s="17"/>
      <c r="C17" s="20"/>
      <c r="D17" s="19" t="s">
        <v>46</v>
      </c>
      <c r="E17" s="19" t="s">
        <v>47</v>
      </c>
      <c r="F17" s="40" t="s">
        <v>48</v>
      </c>
      <c r="G17" s="41"/>
      <c r="H17" s="42">
        <v>2</v>
      </c>
      <c r="I17" s="42">
        <v>2</v>
      </c>
      <c r="J17" s="59"/>
    </row>
    <row r="18" s="4" customFormat="1" ht="30" customHeight="1" spans="1:10">
      <c r="A18" s="10"/>
      <c r="B18" s="17"/>
      <c r="C18" s="20"/>
      <c r="D18" s="19" t="s">
        <v>49</v>
      </c>
      <c r="E18" s="19" t="s">
        <v>50</v>
      </c>
      <c r="F18" s="40" t="s">
        <v>51</v>
      </c>
      <c r="G18" s="41"/>
      <c r="H18" s="42">
        <v>1</v>
      </c>
      <c r="I18" s="42">
        <v>1</v>
      </c>
      <c r="J18" s="59"/>
    </row>
    <row r="19" s="4" customFormat="1" ht="25" customHeight="1" spans="1:10">
      <c r="A19" s="10"/>
      <c r="B19" s="17"/>
      <c r="C19" s="20"/>
      <c r="D19" s="19" t="s">
        <v>52</v>
      </c>
      <c r="E19" s="19" t="s">
        <v>53</v>
      </c>
      <c r="F19" s="40" t="s">
        <v>54</v>
      </c>
      <c r="G19" s="41"/>
      <c r="H19" s="42">
        <v>1</v>
      </c>
      <c r="I19" s="42">
        <v>1</v>
      </c>
      <c r="J19" s="59"/>
    </row>
    <row r="20" s="4" customFormat="1" ht="26" customHeight="1" spans="1:10">
      <c r="A20" s="10"/>
      <c r="B20" s="17"/>
      <c r="C20" s="20"/>
      <c r="D20" s="19" t="s">
        <v>55</v>
      </c>
      <c r="E20" s="19" t="s">
        <v>56</v>
      </c>
      <c r="F20" s="40" t="s">
        <v>57</v>
      </c>
      <c r="G20" s="41"/>
      <c r="H20" s="42">
        <v>1</v>
      </c>
      <c r="I20" s="42">
        <v>1</v>
      </c>
      <c r="J20" s="59"/>
    </row>
    <row r="21" s="4" customFormat="1" ht="26" customHeight="1" spans="1:10">
      <c r="A21" s="10"/>
      <c r="B21" s="17"/>
      <c r="C21" s="20"/>
      <c r="D21" s="19" t="s">
        <v>58</v>
      </c>
      <c r="E21" s="19" t="s">
        <v>35</v>
      </c>
      <c r="F21" s="40" t="s">
        <v>36</v>
      </c>
      <c r="G21" s="41"/>
      <c r="H21" s="42">
        <v>1</v>
      </c>
      <c r="I21" s="42">
        <v>1</v>
      </c>
      <c r="J21" s="59"/>
    </row>
    <row r="22" s="4" customFormat="1" ht="26" customHeight="1" spans="1:10">
      <c r="A22" s="10"/>
      <c r="B22" s="17"/>
      <c r="C22" s="20"/>
      <c r="D22" s="19" t="s">
        <v>59</v>
      </c>
      <c r="E22" s="19" t="s">
        <v>60</v>
      </c>
      <c r="F22" s="40" t="s">
        <v>61</v>
      </c>
      <c r="G22" s="41"/>
      <c r="H22" s="42">
        <v>1</v>
      </c>
      <c r="I22" s="42">
        <v>1</v>
      </c>
      <c r="J22" s="10"/>
    </row>
    <row r="23" s="4" customFormat="1" ht="26" customHeight="1" spans="1:10">
      <c r="A23" s="10"/>
      <c r="B23" s="17"/>
      <c r="C23" s="18" t="s">
        <v>62</v>
      </c>
      <c r="D23" s="22" t="s">
        <v>63</v>
      </c>
      <c r="E23" s="45" t="s">
        <v>64</v>
      </c>
      <c r="F23" s="46">
        <v>1</v>
      </c>
      <c r="G23" s="47"/>
      <c r="H23" s="42">
        <v>4</v>
      </c>
      <c r="I23" s="42">
        <v>4</v>
      </c>
      <c r="J23" s="10"/>
    </row>
    <row r="24" s="4" customFormat="1" ht="26" customHeight="1" spans="1:10">
      <c r="A24" s="10"/>
      <c r="B24" s="17"/>
      <c r="C24" s="20"/>
      <c r="D24" s="22" t="s">
        <v>65</v>
      </c>
      <c r="E24" s="45" t="s">
        <v>64</v>
      </c>
      <c r="F24" s="46">
        <v>1</v>
      </c>
      <c r="G24" s="47"/>
      <c r="H24" s="42">
        <v>4</v>
      </c>
      <c r="I24" s="42">
        <v>4</v>
      </c>
      <c r="J24" s="10"/>
    </row>
    <row r="25" s="4" customFormat="1" ht="26" customHeight="1" spans="1:10">
      <c r="A25" s="10"/>
      <c r="B25" s="17"/>
      <c r="C25" s="20"/>
      <c r="D25" s="22" t="s">
        <v>66</v>
      </c>
      <c r="E25" s="45" t="s">
        <v>64</v>
      </c>
      <c r="F25" s="46">
        <v>1</v>
      </c>
      <c r="G25" s="47"/>
      <c r="H25" s="42">
        <v>1</v>
      </c>
      <c r="I25" s="42">
        <v>1</v>
      </c>
      <c r="J25" s="10"/>
    </row>
    <row r="26" s="4" customFormat="1" ht="26" customHeight="1" spans="1:10">
      <c r="A26" s="10"/>
      <c r="B26" s="17"/>
      <c r="C26" s="23"/>
      <c r="D26" s="19" t="s">
        <v>67</v>
      </c>
      <c r="E26" s="45" t="s">
        <v>68</v>
      </c>
      <c r="F26" s="46">
        <v>1</v>
      </c>
      <c r="G26" s="47"/>
      <c r="H26" s="42">
        <v>1</v>
      </c>
      <c r="I26" s="42">
        <v>1</v>
      </c>
      <c r="J26" s="10"/>
    </row>
    <row r="27" s="4" customFormat="1" ht="19.5" customHeight="1" spans="1:10">
      <c r="A27" s="10"/>
      <c r="B27" s="17"/>
      <c r="C27" s="18" t="s">
        <v>69</v>
      </c>
      <c r="D27" s="19" t="s">
        <v>70</v>
      </c>
      <c r="E27" s="19" t="s">
        <v>71</v>
      </c>
      <c r="F27" s="48" t="s">
        <v>72</v>
      </c>
      <c r="G27" s="47"/>
      <c r="H27" s="42">
        <v>3</v>
      </c>
      <c r="I27" s="42">
        <v>3</v>
      </c>
      <c r="J27" s="10"/>
    </row>
    <row r="28" s="4" customFormat="1" ht="19.5" customHeight="1" spans="1:10">
      <c r="A28" s="10"/>
      <c r="B28" s="17"/>
      <c r="C28" s="20"/>
      <c r="D28" s="19" t="s">
        <v>73</v>
      </c>
      <c r="E28" s="19" t="s">
        <v>74</v>
      </c>
      <c r="F28" s="48" t="s">
        <v>75</v>
      </c>
      <c r="G28" s="47"/>
      <c r="H28" s="42">
        <v>4</v>
      </c>
      <c r="I28" s="42">
        <v>4</v>
      </c>
      <c r="J28" s="10"/>
    </row>
    <row r="29" s="4" customFormat="1" ht="19.5" customHeight="1" spans="1:10">
      <c r="A29" s="10"/>
      <c r="B29" s="17"/>
      <c r="C29" s="23"/>
      <c r="D29" s="19" t="s">
        <v>76</v>
      </c>
      <c r="E29" s="19" t="s">
        <v>71</v>
      </c>
      <c r="F29" s="48" t="s">
        <v>72</v>
      </c>
      <c r="G29" s="47"/>
      <c r="H29" s="42">
        <v>3</v>
      </c>
      <c r="I29" s="42">
        <v>3</v>
      </c>
      <c r="J29" s="10"/>
    </row>
    <row r="30" s="4" customFormat="1" ht="12.75" spans="1:10">
      <c r="A30" s="10"/>
      <c r="B30" s="17" t="s">
        <v>77</v>
      </c>
      <c r="C30" s="20" t="s">
        <v>78</v>
      </c>
      <c r="D30" s="19" t="s">
        <v>79</v>
      </c>
      <c r="E30" s="19" t="s">
        <v>80</v>
      </c>
      <c r="F30" s="49" t="s">
        <v>81</v>
      </c>
      <c r="G30" s="50"/>
      <c r="H30" s="51">
        <v>4</v>
      </c>
      <c r="I30" s="51">
        <v>4</v>
      </c>
      <c r="J30" s="10"/>
    </row>
    <row r="31" s="4" customFormat="1" ht="19.5" customHeight="1" spans="1:10">
      <c r="A31" s="10"/>
      <c r="B31" s="17"/>
      <c r="C31" s="20"/>
      <c r="D31" s="19" t="s">
        <v>82</v>
      </c>
      <c r="E31" s="19" t="s">
        <v>83</v>
      </c>
      <c r="F31" s="49" t="s">
        <v>84</v>
      </c>
      <c r="G31" s="50"/>
      <c r="H31" s="51">
        <v>2</v>
      </c>
      <c r="I31" s="51">
        <v>2</v>
      </c>
      <c r="J31" s="10"/>
    </row>
    <row r="32" s="4" customFormat="1" ht="18" customHeight="1" spans="1:10">
      <c r="A32" s="10"/>
      <c r="B32" s="17"/>
      <c r="C32" s="20"/>
      <c r="D32" s="19" t="s">
        <v>85</v>
      </c>
      <c r="E32" s="19" t="s">
        <v>86</v>
      </c>
      <c r="F32" s="49" t="s">
        <v>87</v>
      </c>
      <c r="G32" s="50"/>
      <c r="H32" s="51">
        <v>4</v>
      </c>
      <c r="I32" s="51">
        <v>4</v>
      </c>
      <c r="J32" s="10"/>
    </row>
    <row r="33" s="4" customFormat="1" ht="102" spans="1:10">
      <c r="A33" s="10"/>
      <c r="B33" s="24" t="s">
        <v>88</v>
      </c>
      <c r="C33" s="18" t="s">
        <v>89</v>
      </c>
      <c r="D33" s="19" t="s">
        <v>90</v>
      </c>
      <c r="E33" s="19" t="s">
        <v>91</v>
      </c>
      <c r="F33" s="48" t="s">
        <v>92</v>
      </c>
      <c r="G33" s="47"/>
      <c r="H33" s="42">
        <v>8</v>
      </c>
      <c r="I33" s="42">
        <v>6</v>
      </c>
      <c r="J33" s="60" t="s">
        <v>93</v>
      </c>
    </row>
    <row r="34" s="4" customFormat="1" ht="88" customHeight="1" spans="1:10">
      <c r="A34" s="10"/>
      <c r="B34" s="25"/>
      <c r="C34" s="20"/>
      <c r="D34" s="26" t="s">
        <v>94</v>
      </c>
      <c r="E34" s="19" t="s">
        <v>95</v>
      </c>
      <c r="F34" s="48" t="s">
        <v>96</v>
      </c>
      <c r="G34" s="47"/>
      <c r="H34" s="42">
        <v>8</v>
      </c>
      <c r="I34" s="42">
        <v>6</v>
      </c>
      <c r="J34" s="60" t="s">
        <v>97</v>
      </c>
    </row>
    <row r="35" s="4" customFormat="1" ht="136" customHeight="1" spans="1:10">
      <c r="A35" s="10"/>
      <c r="B35" s="25"/>
      <c r="C35" s="23"/>
      <c r="D35" s="26" t="s">
        <v>98</v>
      </c>
      <c r="E35" s="19" t="s">
        <v>95</v>
      </c>
      <c r="F35" s="48" t="s">
        <v>99</v>
      </c>
      <c r="G35" s="47"/>
      <c r="H35" s="42">
        <v>9</v>
      </c>
      <c r="I35" s="42">
        <v>7</v>
      </c>
      <c r="J35" s="60" t="s">
        <v>100</v>
      </c>
    </row>
    <row r="36" s="4" customFormat="1" ht="40" customHeight="1" spans="1:10">
      <c r="A36" s="10"/>
      <c r="B36" s="25"/>
      <c r="C36" s="18" t="s">
        <v>101</v>
      </c>
      <c r="D36" s="26" t="s">
        <v>102</v>
      </c>
      <c r="E36" s="26" t="s">
        <v>103</v>
      </c>
      <c r="F36" s="52" t="s">
        <v>104</v>
      </c>
      <c r="G36" s="47"/>
      <c r="H36" s="42">
        <v>5</v>
      </c>
      <c r="I36" s="42">
        <v>5</v>
      </c>
      <c r="J36" s="10"/>
    </row>
    <row r="37" s="4" customFormat="1" ht="19.5" customHeight="1" spans="1:10">
      <c r="A37" s="10"/>
      <c r="B37" s="24" t="s">
        <v>105</v>
      </c>
      <c r="C37" s="24" t="s">
        <v>106</v>
      </c>
      <c r="D37" s="26" t="s">
        <v>107</v>
      </c>
      <c r="E37" s="26" t="s">
        <v>108</v>
      </c>
      <c r="F37" s="46">
        <v>0.96</v>
      </c>
      <c r="G37" s="47"/>
      <c r="H37" s="42">
        <v>5</v>
      </c>
      <c r="I37" s="42">
        <v>5</v>
      </c>
      <c r="J37" s="10"/>
    </row>
    <row r="38" s="5" customFormat="1" ht="40" customHeight="1" spans="1:10">
      <c r="A38" s="10"/>
      <c r="B38" s="27"/>
      <c r="C38" s="27"/>
      <c r="D38" s="26" t="s">
        <v>109</v>
      </c>
      <c r="E38" s="26" t="s">
        <v>108</v>
      </c>
      <c r="F38" s="46">
        <v>0.98</v>
      </c>
      <c r="G38" s="47"/>
      <c r="H38" s="42">
        <v>5</v>
      </c>
      <c r="I38" s="42">
        <v>5</v>
      </c>
      <c r="J38" s="10"/>
    </row>
    <row r="39" s="4" customFormat="1" ht="21" customHeight="1" spans="1:10">
      <c r="A39" s="28" t="s">
        <v>110</v>
      </c>
      <c r="B39" s="28"/>
      <c r="C39" s="28"/>
      <c r="D39" s="28"/>
      <c r="E39" s="28"/>
      <c r="F39" s="28"/>
      <c r="G39" s="28"/>
      <c r="H39" s="53">
        <f>SUM(H13:H38)+H6</f>
        <v>100</v>
      </c>
      <c r="I39" s="53">
        <f>SUM(I13:I38)+J6</f>
        <v>93.9832538262097</v>
      </c>
      <c r="J39" s="61" t="s">
        <v>18</v>
      </c>
    </row>
    <row r="40" ht="120" customHeight="1" spans="1:10">
      <c r="A40" s="29"/>
      <c r="B40" s="29"/>
      <c r="C40" s="29"/>
      <c r="D40" s="29"/>
      <c r="E40" s="54"/>
      <c r="F40" s="54"/>
      <c r="G40" s="29"/>
      <c r="H40" s="29"/>
      <c r="I40" s="54"/>
      <c r="J40" s="29"/>
    </row>
  </sheetData>
  <mergeCells count="54">
    <mergeCell ref="A1:J1"/>
    <mergeCell ref="A2:J2"/>
    <mergeCell ref="A3:C3"/>
    <mergeCell ref="D3:J3"/>
    <mergeCell ref="A4:C4"/>
    <mergeCell ref="D4:E4"/>
    <mergeCell ref="F4:H4"/>
    <mergeCell ref="I4:J4"/>
    <mergeCell ref="B10:E10"/>
    <mergeCell ref="F10:J10"/>
    <mergeCell ref="B11:E11"/>
    <mergeCell ref="F11:J11"/>
    <mergeCell ref="F12:G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F29:G29"/>
    <mergeCell ref="F30:G30"/>
    <mergeCell ref="F31:G31"/>
    <mergeCell ref="F32:G32"/>
    <mergeCell ref="F33:G33"/>
    <mergeCell ref="F34:G34"/>
    <mergeCell ref="F35:G35"/>
    <mergeCell ref="F36:G36"/>
    <mergeCell ref="F37:G37"/>
    <mergeCell ref="F38:G38"/>
    <mergeCell ref="A39:G39"/>
    <mergeCell ref="A40:J40"/>
    <mergeCell ref="A10:A11"/>
    <mergeCell ref="A12:A38"/>
    <mergeCell ref="B13:B29"/>
    <mergeCell ref="B30:B32"/>
    <mergeCell ref="B33:B36"/>
    <mergeCell ref="B37:B38"/>
    <mergeCell ref="C13:C22"/>
    <mergeCell ref="C23:C26"/>
    <mergeCell ref="C27:C29"/>
    <mergeCell ref="C30:C32"/>
    <mergeCell ref="C33:C35"/>
    <mergeCell ref="C37:C38"/>
    <mergeCell ref="A5:C9"/>
  </mergeCells>
  <printOptions horizontalCentered="1"/>
  <pageMargins left="0.393055555555556" right="0.393055555555556" top="0.590277777777778" bottom="0.590277777777778" header="0.313888888888889" footer="0.393055555555556"/>
  <pageSetup paperSize="9" scale="58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范佳一</dc:creator>
  <cp:lastModifiedBy> </cp:lastModifiedBy>
  <dcterms:created xsi:type="dcterms:W3CDTF">2019-04-13T02:20:00Z</dcterms:created>
  <dcterms:modified xsi:type="dcterms:W3CDTF">2025-08-22T10:32:47Z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2052-11.8.2.12313</vt:lpwstr>
  </property>
  <property fmtid="{D5CDD505-2E9C-101B-9397-08002B2CF9AE}" pid="3" name="ICV">
    <vt:lpwstr>D9F24E66D71819B237AA0068F9283B00</vt:lpwstr>
  </property>
</Properties>
</file>