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84"/>
  </bookViews>
  <sheets>
    <sheet name="项目支出绩效自评表" sheetId="1" r:id="rId1"/>
  </sheets>
  <definedNames>
    <definedName name="_xlnm.Print_Area" localSheetId="0">项目支出绩效自评表!$A$1:$J$36</definedName>
  </definedNames>
  <calcPr calcId="144525"/>
</workbook>
</file>

<file path=xl/sharedStrings.xml><?xml version="1.0" encoding="utf-8"?>
<sst xmlns="http://schemas.openxmlformats.org/spreadsheetml/2006/main" count="122" uniqueCount="108">
  <si>
    <t>项目支出绩效自评表</t>
  </si>
  <si>
    <t>（2024年度）</t>
  </si>
  <si>
    <t>项目名称</t>
  </si>
  <si>
    <t>粮油市场信息监测费</t>
  </si>
  <si>
    <t>主管部门</t>
  </si>
  <si>
    <t>北京市粮食和物资储备局</t>
  </si>
  <si>
    <t>实施单位</t>
  </si>
  <si>
    <t>北京市粮食和物资储备事务中心</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</si>
  <si>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</si>
  <si>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</si>
  <si>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</si>
  <si>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</si>
  <si>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</si>
  <si>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</si>
  <si>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</si>
  <si>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</si>
  <si>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</si>
  <si>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</si>
  <si>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</si>
  <si>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</si>
  <si>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</si>
  <si>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</si>
  <si>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</si>
  <si>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目标一：根据北京市人民政府办公厅、市发展改革委员会等部门相关工作会议精神及北京市粮食局关于切实加强我市粮食市场信息监测预警体系建设相关规定，建立粮油市场价格监测网络，撰写本市粮油信息监测报告，为市粮食局宏观调控提供参考依据，履行相关预警职责。通过互联网、赴粮食产区实地调研等方式获取涉及国内外粮油市场的全面、真实的第一手资料，撰写粮油品种价格分析报告、编辑《中外粮油信息》，为市局相关工作提供决策依据。
目标二：根据北京市粮食局舆情应对工作办法的相关要求，加强对本市及全国粮油市场舆情监控，及时掌握网络媒体对粮油市场相关政策、粮食生产、粮油加工、粮食流通及粮食安全等方面信息的相关报道及评论，为市粮食局提供及时的粮油市场舆情监测信息。</t>
  </si>
  <si>
    <t>截至2024年12月31日，完成本市粮油价格监测日报344篇；本市粮油价格监测周报51篇；本市粮油价格监测月报12篇；粮油品种周（月）度分析报告80篇；粮油品种季度分析报告16篇；《中外粮油信息》刊物24期；调研报告1篇，舆情报告3篇。根据粮油市场行情提出政策建议33次，配合完成2024年市局相关任务；及时率达到90%，准确率达到90%。该项目年初预算批复47.036万元，实际支出金额为46.429933万元，预算执行率98.71%。该项目按照计划开展，与预期进度相比不存在滞后。通过开展项目，及时反映北京市粮油市场价格波动，及时反映网络舆情，为市粮食和储备局开展保供稳价和新闻舆论引导等工作抢抓了时机，提供了决策依据。</t>
  </si>
  <si>
    <t>绩
效
指
标</t>
  </si>
  <si>
    <t>一级指标</t>
  </si>
  <si>
    <t>二级指标</t>
  </si>
  <si>
    <t>三级指标</t>
  </si>
  <si>
    <t>年度指标值</t>
  </si>
  <si>
    <t>实际完成值</t>
  </si>
  <si>
    <t>偏差原因分析及
改进措施</t>
  </si>
  <si>
    <t>产
出
指
标
（50分）</t>
  </si>
  <si>
    <t>数量指标
（24分）</t>
  </si>
  <si>
    <t>本市粮油价格监测月报数量</t>
  </si>
  <si>
    <t>≥12份</t>
  </si>
  <si>
    <t>12份</t>
  </si>
  <si>
    <t>本市粮油价格监测日报数量</t>
  </si>
  <si>
    <t>≥240份</t>
  </si>
  <si>
    <t>344份</t>
  </si>
  <si>
    <t>《中外粮油信息》刊物期数</t>
  </si>
  <si>
    <t>≥24份</t>
  </si>
  <si>
    <t>24份</t>
  </si>
  <si>
    <t>本市粮油价格监测周报数量</t>
  </si>
  <si>
    <t>≥48份</t>
  </si>
  <si>
    <t>51份</t>
  </si>
  <si>
    <t>粮油品种季度分析报告数量</t>
  </si>
  <si>
    <t>≥16份</t>
  </si>
  <si>
    <t>16份</t>
  </si>
  <si>
    <t>《粮油舆情要闻》数量</t>
  </si>
  <si>
    <t>≥3份</t>
  </si>
  <si>
    <t>3份</t>
  </si>
  <si>
    <t>粮油品种分析报告数量</t>
  </si>
  <si>
    <t>≥60份</t>
  </si>
  <si>
    <t>80份</t>
  </si>
  <si>
    <t>调研报告数量</t>
  </si>
  <si>
    <t>≥1份</t>
  </si>
  <si>
    <t>1份</t>
  </si>
  <si>
    <t>质量指标
（10分）</t>
  </si>
  <si>
    <t>粮油信息上报的准确率</t>
  </si>
  <si>
    <t>≥90%</t>
  </si>
  <si>
    <t>90%（准确反映市场行情，上报粮油市场价格及行情信息）</t>
  </si>
  <si>
    <t>改进措施：进一步提升上报信息质量。</t>
  </si>
  <si>
    <t>粮油信息上报的及时率</t>
  </si>
  <si>
    <t>90%(按照时效指标，及时完成相关报告的撰写及上报)</t>
  </si>
  <si>
    <t>时效指标
（16分）</t>
  </si>
  <si>
    <t>本市粮油价格监测月报形成周期</t>
  </si>
  <si>
    <t>≤1月</t>
  </si>
  <si>
    <t>1份/月</t>
  </si>
  <si>
    <t>本市粮油价格监测日报形成周期</t>
  </si>
  <si>
    <t>≤1工作日</t>
  </si>
  <si>
    <t>1份/工作日</t>
  </si>
  <si>
    <t>《中外粮油信息》形成周期</t>
  </si>
  <si>
    <t>1份/两周</t>
  </si>
  <si>
    <t>本市粮油价格监测周报形成周期</t>
  </si>
  <si>
    <t>≤1周</t>
  </si>
  <si>
    <t>1份/周</t>
  </si>
  <si>
    <t>粮油品种分析报告形成周期</t>
  </si>
  <si>
    <t>5份/月</t>
  </si>
  <si>
    <t>粮油品种季度分析报告形成周期</t>
  </si>
  <si>
    <t>≤3月</t>
  </si>
  <si>
    <t>1份/季度</t>
  </si>
  <si>
    <t>《粮油舆情要闻》形成期限</t>
  </si>
  <si>
    <t>≤1年</t>
  </si>
  <si>
    <t>3份/年</t>
  </si>
  <si>
    <t>调研报告形成周期</t>
  </si>
  <si>
    <t>1份/年，调研后1周内撰写并提交调研报告，达到了1周内形成调研报告的要求</t>
  </si>
  <si>
    <t>成本指标
（10分）</t>
  </si>
  <si>
    <t>经济成本指标
（10分）</t>
  </si>
  <si>
    <t>≤47.036万元</t>
  </si>
  <si>
    <t>46.429933万元</t>
  </si>
  <si>
    <t>2024粮油信息网站注册费及咨询报告订购费</t>
  </si>
  <si>
    <t>≤27.26万元</t>
  </si>
  <si>
    <t>27.2566万元</t>
  </si>
  <si>
    <t>效
益
指
标
（20分）</t>
  </si>
  <si>
    <t>社会效益指标
（10分）</t>
  </si>
  <si>
    <t>根据粮油市场行情提出政策建议，配合完成2024年市局相关任务。</t>
  </si>
  <si>
    <t>≥95%</t>
  </si>
  <si>
    <t>偏差原因：提出政策建议时，未能充分考虑到未来趋势变化等情况。改进措施：认真研判市场行情，积极参加相关培训，及时开展研讨，提高市场分析水平，及时复盘总结趋势判断的准确度。</t>
  </si>
  <si>
    <t>可持续影响指标
（10分）</t>
  </si>
  <si>
    <t>调研成果持续使用时效</t>
  </si>
  <si>
    <t>≥1年</t>
  </si>
  <si>
    <t>≥1年（为市粮食和物资储备局及早做好本市粮油应急预警准备工作和制定未来的储备粮轮换计划等提供依据和参考,产生影响持续期限达1年以上）</t>
  </si>
  <si>
    <t>偏差原因：新季小麦上市初期立即进行实地调研，6月初完成调研报告。改进措施：改进工作思路，选择持续使用时效较长的课题开展调研并形成高质量报告。</t>
  </si>
  <si>
    <t>满意度指标（10分）</t>
  </si>
  <si>
    <t>服务对象满意度指标
（ 10分）</t>
  </si>
  <si>
    <t>市局领导及相关处室满意度</t>
  </si>
  <si>
    <t>总分</t>
  </si>
</sst>
</file>

<file path=xl/styles.xml><?xml version="1.0" encoding="utf-8"?>
<styleSheet xmlns="http://schemas.openxmlformats.org/spreadsheetml/2006/main">
  <numFmts count="8">
    <numFmt numFmtId="176" formatCode="0.00_);[Red]\(0.00\)"/>
    <numFmt numFmtId="177" formatCode="0.000000_ "/>
    <numFmt numFmtId="178" formatCode="0.00_ "/>
    <numFmt numFmtId="42" formatCode="_ &quot;￥&quot;* #,##0_ ;_ &quot;￥&quot;* \-#,##0_ ;_ &quot;￥&quot;* &quot;-&quot;_ ;_ @_ "/>
    <numFmt numFmtId="179" formatCode="0_);[Red]\(0\)"/>
    <numFmt numFmtId="44" formatCode="_ &quot;￥&quot;* #,##0.00_ ;_ &quot;￥&quot;* \-#,##0.00_ ;_ &quot;￥&quot;* &quot;-&quot;??_ ;_ @_ "/>
    <numFmt numFmtId="43" formatCode="_ * #,##0.00_ ;_ * \-#,##0.00_ ;_ * &quot;-&quot;??_ ;_ @_ "/>
    <numFmt numFmtId="41" formatCode="_ * #,##0_ ;_ * \-#,##0_ ;_ * &quot;-&quot;_ ;_ @_ "/>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sz val="10"/>
      <name val="宋体"/>
      <charset val="134"/>
      <scheme val="minor"/>
    </font>
    <font>
      <b/>
      <sz val="10"/>
      <name val="宋体"/>
      <charset val="134"/>
    </font>
    <font>
      <sz val="11"/>
      <color theme="0"/>
      <name val="宋体"/>
      <charset val="0"/>
      <scheme val="minor"/>
    </font>
    <font>
      <sz val="11"/>
      <color theme="1"/>
      <name val="宋体"/>
      <charset val="0"/>
      <scheme val="minor"/>
    </font>
    <font>
      <sz val="12"/>
      <name val="宋体"/>
      <charset val="134"/>
    </font>
    <font>
      <sz val="11"/>
      <color rgb="FF9C6500"/>
      <name val="宋体"/>
      <charset val="0"/>
      <scheme val="minor"/>
    </font>
    <font>
      <b/>
      <sz val="11"/>
      <color theme="3"/>
      <name val="宋体"/>
      <charset val="134"/>
      <scheme val="minor"/>
    </font>
    <font>
      <sz val="11"/>
      <color rgb="FF006100"/>
      <name val="宋体"/>
      <charset val="0"/>
      <scheme val="minor"/>
    </font>
    <font>
      <i/>
      <sz val="11"/>
      <color rgb="FF7F7F7F"/>
      <name val="宋体"/>
      <charset val="0"/>
      <scheme val="minor"/>
    </font>
    <font>
      <sz val="11"/>
      <color rgb="FFFF0000"/>
      <name val="宋体"/>
      <charset val="0"/>
      <scheme val="minor"/>
    </font>
    <font>
      <b/>
      <sz val="13"/>
      <color theme="3"/>
      <name val="宋体"/>
      <charset val="134"/>
      <scheme val="minor"/>
    </font>
    <font>
      <b/>
      <sz val="11"/>
      <color theme="1"/>
      <name val="宋体"/>
      <charset val="0"/>
      <scheme val="minor"/>
    </font>
    <font>
      <u/>
      <sz val="11"/>
      <color rgb="FF80008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7"/>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10" fillId="15" borderId="0" applyNumberFormat="0" applyBorder="0" applyAlignment="0" applyProtection="0">
      <alignment vertical="center"/>
    </xf>
    <xf numFmtId="0" fontId="10" fillId="17" borderId="0" applyNumberFormat="0" applyBorder="0" applyAlignment="0" applyProtection="0">
      <alignment vertical="center"/>
    </xf>
    <xf numFmtId="0" fontId="9" fillId="23" borderId="0" applyNumberFormat="0" applyBorder="0" applyAlignment="0" applyProtection="0">
      <alignment vertical="center"/>
    </xf>
    <xf numFmtId="0" fontId="10" fillId="18" borderId="0" applyNumberFormat="0" applyBorder="0" applyAlignment="0" applyProtection="0">
      <alignment vertical="center"/>
    </xf>
    <xf numFmtId="0" fontId="10" fillId="16" borderId="0" applyNumberFormat="0" applyBorder="0" applyAlignment="0" applyProtection="0">
      <alignment vertical="center"/>
    </xf>
    <xf numFmtId="0" fontId="9" fillId="14" borderId="0" applyNumberFormat="0" applyBorder="0" applyAlignment="0" applyProtection="0">
      <alignment vertical="center"/>
    </xf>
    <xf numFmtId="0" fontId="10" fillId="13" borderId="0" applyNumberFormat="0" applyBorder="0" applyAlignment="0" applyProtection="0">
      <alignment vertical="center"/>
    </xf>
    <xf numFmtId="0" fontId="13" fillId="0" borderId="10" applyNumberFormat="0" applyFill="0" applyAlignment="0" applyProtection="0">
      <alignment vertical="center"/>
    </xf>
    <xf numFmtId="0" fontId="15" fillId="0" borderId="0" applyNumberFormat="0" applyFill="0" applyBorder="0" applyAlignment="0" applyProtection="0">
      <alignment vertical="center"/>
    </xf>
    <xf numFmtId="0" fontId="18" fillId="0" borderId="12"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11" applyNumberFormat="0" applyFill="0" applyAlignment="0" applyProtection="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16" fillId="0" borderId="0" applyNumberFormat="0" applyFill="0" applyBorder="0" applyAlignment="0" applyProtection="0">
      <alignment vertical="center"/>
    </xf>
    <xf numFmtId="0" fontId="10" fillId="19" borderId="0" applyNumberFormat="0" applyBorder="0" applyAlignment="0" applyProtection="0">
      <alignment vertical="center"/>
    </xf>
    <xf numFmtId="0" fontId="9" fillId="21" borderId="0" applyNumberFormat="0" applyBorder="0" applyAlignment="0" applyProtection="0">
      <alignment vertical="center"/>
    </xf>
    <xf numFmtId="0" fontId="21" fillId="0" borderId="11" applyNumberFormat="0" applyFill="0" applyAlignment="0" applyProtection="0">
      <alignment vertical="center"/>
    </xf>
    <xf numFmtId="0" fontId="22" fillId="0" borderId="0" applyNumberFormat="0" applyFill="0" applyBorder="0" applyAlignment="0" applyProtection="0">
      <alignment vertical="center"/>
    </xf>
    <xf numFmtId="0" fontId="10" fillId="30" borderId="0" applyNumberFormat="0" applyBorder="0" applyAlignment="0" applyProtection="0">
      <alignment vertical="center"/>
    </xf>
    <xf numFmtId="44" fontId="0" fillId="0" borderId="0" applyFont="0" applyFill="0" applyBorder="0" applyAlignment="0" applyProtection="0">
      <alignment vertical="center"/>
    </xf>
    <xf numFmtId="0" fontId="10" fillId="26" borderId="0" applyNumberFormat="0" applyBorder="0" applyAlignment="0" applyProtection="0">
      <alignment vertical="center"/>
    </xf>
    <xf numFmtId="0" fontId="24" fillId="28" borderId="13" applyNumberFormat="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9" borderId="0" applyNumberFormat="0" applyBorder="0" applyAlignment="0" applyProtection="0">
      <alignment vertical="center"/>
    </xf>
    <xf numFmtId="0" fontId="10" fillId="24" borderId="0" applyNumberFormat="0" applyBorder="0" applyAlignment="0" applyProtection="0">
      <alignment vertical="center"/>
    </xf>
    <xf numFmtId="0" fontId="9" fillId="12" borderId="0" applyNumberFormat="0" applyBorder="0" applyAlignment="0" applyProtection="0">
      <alignment vertical="center"/>
    </xf>
    <xf numFmtId="0" fontId="23" fillId="27" borderId="13" applyNumberFormat="0" applyAlignment="0" applyProtection="0">
      <alignment vertical="center"/>
    </xf>
    <xf numFmtId="0" fontId="26" fillId="28" borderId="14" applyNumberFormat="0" applyAlignment="0" applyProtection="0">
      <alignment vertical="center"/>
    </xf>
    <xf numFmtId="0" fontId="27" fillId="31" borderId="15" applyNumberFormat="0" applyAlignment="0" applyProtection="0">
      <alignment vertical="center"/>
    </xf>
    <xf numFmtId="0" fontId="28" fillId="0" borderId="16" applyNumberFormat="0" applyFill="0" applyAlignment="0" applyProtection="0">
      <alignment vertical="center"/>
    </xf>
    <xf numFmtId="0" fontId="9" fillId="22" borderId="0" applyNumberFormat="0" applyBorder="0" applyAlignment="0" applyProtection="0">
      <alignment vertical="center"/>
    </xf>
    <xf numFmtId="0" fontId="9" fillId="32" borderId="0" applyNumberFormat="0" applyBorder="0" applyAlignment="0" applyProtection="0">
      <alignment vertical="center"/>
    </xf>
    <xf numFmtId="0" fontId="0" fillId="11" borderId="9" applyNumberFormat="0" applyFont="0" applyAlignment="0" applyProtection="0">
      <alignment vertical="center"/>
    </xf>
    <xf numFmtId="0" fontId="25" fillId="0" borderId="0" applyNumberFormat="0" applyFill="0" applyBorder="0" applyAlignment="0" applyProtection="0">
      <alignment vertical="center"/>
    </xf>
    <xf numFmtId="0" fontId="14" fillId="10" borderId="0" applyNumberFormat="0" applyBorder="0" applyAlignment="0" applyProtection="0">
      <alignment vertical="center"/>
    </xf>
    <xf numFmtId="0" fontId="13" fillId="0" borderId="0" applyNumberFormat="0" applyFill="0" applyBorder="0" applyAlignment="0" applyProtection="0">
      <alignment vertical="center"/>
    </xf>
    <xf numFmtId="0" fontId="9" fillId="9" borderId="0" applyNumberFormat="0" applyBorder="0" applyAlignment="0" applyProtection="0">
      <alignment vertical="center"/>
    </xf>
    <xf numFmtId="0" fontId="12" fillId="8" borderId="0" applyNumberFormat="0" applyBorder="0" applyAlignment="0" applyProtection="0">
      <alignment vertical="center"/>
    </xf>
    <xf numFmtId="0" fontId="10" fillId="7" borderId="0" applyNumberFormat="0" applyBorder="0" applyAlignment="0" applyProtection="0">
      <alignment vertical="center"/>
    </xf>
    <xf numFmtId="0" fontId="20" fillId="20" borderId="0" applyNumberFormat="0" applyBorder="0" applyAlignment="0" applyProtection="0">
      <alignment vertical="center"/>
    </xf>
    <xf numFmtId="0" fontId="9" fillId="6"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9" fillId="5"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cellStyleXfs>
  <cellXfs count="46">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right" vertical="center" wrapText="1"/>
    </xf>
    <xf numFmtId="0" fontId="4" fillId="0" borderId="2" xfId="0" applyFont="1" applyFill="1" applyBorder="1" applyAlignment="1">
      <alignment horizontal="right" vertical="center" wrapText="1"/>
    </xf>
    <xf numFmtId="0" fontId="4"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5" fillId="0" borderId="4" xfId="46" applyNumberFormat="1" applyFont="1" applyFill="1" applyBorder="1" applyAlignment="1">
      <alignment horizontal="center" vertical="center" wrapText="1"/>
    </xf>
    <xf numFmtId="49" fontId="5" fillId="0" borderId="1" xfId="46" applyNumberFormat="1" applyFont="1" applyFill="1" applyBorder="1" applyAlignment="1">
      <alignment horizontal="left" vertical="center" wrapText="1"/>
    </xf>
    <xf numFmtId="0" fontId="5" fillId="0" borderId="5" xfId="0" applyFont="1" applyFill="1" applyBorder="1" applyAlignment="1">
      <alignment horizontal="center" vertical="center" wrapText="1"/>
    </xf>
    <xf numFmtId="49" fontId="5" fillId="0" borderId="5" xfId="46" applyNumberFormat="1" applyFont="1" applyFill="1" applyBorder="1" applyAlignment="1">
      <alignment horizontal="center" vertical="center" wrapText="1"/>
    </xf>
    <xf numFmtId="49" fontId="5" fillId="0" borderId="6" xfId="46"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7" xfId="0" applyFont="1" applyBorder="1" applyAlignment="1">
      <alignment horizontal="left" vertical="center" wrapText="1"/>
    </xf>
    <xf numFmtId="177" fontId="4" fillId="0" borderId="1" xfId="12" applyNumberFormat="1" applyFont="1" applyFill="1" applyBorder="1" applyAlignment="1">
      <alignment horizontal="center" vertical="center" wrapText="1"/>
    </xf>
    <xf numFmtId="176" fontId="4" fillId="0" borderId="1" xfId="11"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5" fillId="0" borderId="1" xfId="12" applyNumberFormat="1" applyFont="1" applyFill="1" applyBorder="1" applyAlignment="1">
      <alignment horizontal="center" vertical="center" wrapText="1"/>
    </xf>
    <xf numFmtId="179" fontId="5" fillId="0" borderId="1" xfId="11"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49" fontId="5" fillId="0" borderId="1" xfId="46" applyNumberFormat="1" applyFont="1" applyFill="1" applyBorder="1" applyAlignment="1">
      <alignment horizontal="center" vertical="center" wrapText="1"/>
    </xf>
    <xf numFmtId="0" fontId="5" fillId="0" borderId="1" xfId="46"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4" fillId="0" borderId="7" xfId="0" applyFont="1" applyBorder="1" applyAlignment="1">
      <alignment horizontal="center" vertical="center" wrapText="1"/>
    </xf>
    <xf numFmtId="10" fontId="4" fillId="0" borderId="1" xfId="12" applyNumberFormat="1" applyFont="1" applyFill="1" applyBorder="1" applyAlignment="1">
      <alignment horizontal="center" vertical="center" wrapText="1"/>
    </xf>
    <xf numFmtId="178" fontId="4" fillId="0" borderId="1" xfId="12" applyNumberFormat="1" applyFont="1" applyFill="1" applyBorder="1" applyAlignment="1">
      <alignment horizontal="center" vertical="center" wrapText="1"/>
    </xf>
    <xf numFmtId="0" fontId="5" fillId="0" borderId="1" xfId="0" applyFont="1" applyFill="1" applyBorder="1" applyAlignment="1">
      <alignment vertical="center" wrapText="1"/>
    </xf>
    <xf numFmtId="0" fontId="7" fillId="0" borderId="0" xfId="0" applyFont="1"/>
    <xf numFmtId="0" fontId="5" fillId="0" borderId="1" xfId="0" applyFont="1" applyFill="1" applyBorder="1" applyAlignment="1">
      <alignment horizontal="left" vertical="center" wrapText="1"/>
    </xf>
    <xf numFmtId="178" fontId="8" fillId="0" borderId="1" xfId="0" applyNumberFormat="1" applyFont="1" applyFill="1" applyBorder="1" applyAlignment="1">
      <alignment horizontal="center" vertical="center" wrapText="1"/>
    </xf>
    <xf numFmtId="43" fontId="6" fillId="0" borderId="1" xfId="12" applyFont="1" applyFill="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Normal="100" topLeftCell="A33" workbookViewId="0">
      <selection activeCell="A1" sqref="$A1:$XFD1"/>
    </sheetView>
  </sheetViews>
  <sheetFormatPr defaultColWidth="9" defaultRowHeight="13.8"/>
  <cols>
    <col min="1" max="1" width="4" style="5" customWidth="1"/>
    <col min="2" max="2" width="10" style="5" customWidth="1"/>
    <col min="3" max="3" width="18.4444444444444" style="5" customWidth="1"/>
    <col min="4" max="4" width="28.1111111111111" style="5" customWidth="1"/>
    <col min="5" max="5" width="12.4444444444444" style="6" customWidth="1"/>
    <col min="6" max="6" width="12.1111111111111" style="6" customWidth="1"/>
    <col min="7" max="7" width="11.212962962963" style="5" customWidth="1"/>
    <col min="8" max="8" width="9.44444444444444" style="5" customWidth="1"/>
    <col min="9" max="9" width="9.66666666666667" style="6" customWidth="1"/>
    <col min="10" max="10" width="32.6296296296296" style="5" customWidth="1"/>
  </cols>
  <sheetData>
    <row r="1" ht="20.4"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18.75"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25">
        <v>47.036</v>
      </c>
      <c r="F6" s="25">
        <f>SUM(F7:F9)</f>
        <v>47.036</v>
      </c>
      <c r="G6" s="25">
        <v>46.429933</v>
      </c>
      <c r="H6" s="26">
        <v>10</v>
      </c>
      <c r="I6" s="39">
        <f>G6/F6</f>
        <v>0.987114826941066</v>
      </c>
      <c r="J6" s="40">
        <f>H6*I6</f>
        <v>9.87114826941066</v>
      </c>
    </row>
    <row r="7" ht="17.25" customHeight="1" spans="1:10">
      <c r="A7" s="9"/>
      <c r="B7" s="9"/>
      <c r="C7" s="9"/>
      <c r="D7" s="11" t="s">
        <v>16</v>
      </c>
      <c r="E7" s="25">
        <v>47.036</v>
      </c>
      <c r="F7" s="25">
        <v>47.036</v>
      </c>
      <c r="G7" s="27">
        <v>46.429933</v>
      </c>
      <c r="H7" s="26">
        <v>10</v>
      </c>
      <c r="I7" s="39">
        <f t="shared" ref="I7" si="0">G7/F7</f>
        <v>0.987114826941066</v>
      </c>
      <c r="J7" s="26">
        <v>9.87</v>
      </c>
    </row>
    <row r="8" ht="17.25" customHeight="1" spans="1:10">
      <c r="A8" s="9"/>
      <c r="B8" s="9"/>
      <c r="C8" s="9"/>
      <c r="D8" s="12" t="s">
        <v>17</v>
      </c>
      <c r="E8" s="28">
        <v>0</v>
      </c>
      <c r="F8" s="28">
        <v>0</v>
      </c>
      <c r="G8" s="28">
        <v>0</v>
      </c>
      <c r="H8" s="29" t="s">
        <v>18</v>
      </c>
      <c r="I8" s="29" t="s">
        <v>18</v>
      </c>
      <c r="J8" s="29" t="s">
        <v>18</v>
      </c>
    </row>
    <row r="9" ht="17.25" customHeight="1" spans="1:10">
      <c r="A9" s="9"/>
      <c r="B9" s="9"/>
      <c r="C9" s="9"/>
      <c r="D9" s="11" t="s">
        <v>19</v>
      </c>
      <c r="E9" s="28">
        <v>0</v>
      </c>
      <c r="F9" s="28">
        <v>0</v>
      </c>
      <c r="G9" s="28">
        <v>0</v>
      </c>
      <c r="H9" s="29" t="s">
        <v>18</v>
      </c>
      <c r="I9" s="29" t="s">
        <v>18</v>
      </c>
      <c r="J9" s="29" t="s">
        <v>18</v>
      </c>
    </row>
    <row r="10" ht="21" customHeight="1" spans="1:10">
      <c r="A10" s="9" t="s">
        <v>20</v>
      </c>
      <c r="B10" s="9" t="s">
        <v>21</v>
      </c>
      <c r="C10" s="9"/>
      <c r="D10" s="9"/>
      <c r="E10" s="9"/>
      <c r="F10" s="9" t="s">
        <v>22</v>
      </c>
      <c r="G10" s="9"/>
      <c r="H10" s="9"/>
      <c r="I10" s="9"/>
      <c r="J10" s="9"/>
    </row>
    <row r="11" ht="148.95" customHeight="1" spans="1:10">
      <c r="A11" s="13"/>
      <c r="B11" s="14" t="s">
        <v>23</v>
      </c>
      <c r="C11" s="15"/>
      <c r="D11" s="15"/>
      <c r="E11" s="30"/>
      <c r="F11" s="14" t="s">
        <v>24</v>
      </c>
      <c r="G11" s="15"/>
      <c r="H11" s="15"/>
      <c r="I11" s="15"/>
      <c r="J11" s="30"/>
    </row>
    <row r="12" s="3" customFormat="1" ht="32.25" customHeight="1" spans="1:10">
      <c r="A12" s="9" t="s">
        <v>25</v>
      </c>
      <c r="B12" s="16" t="s">
        <v>26</v>
      </c>
      <c r="C12" s="16" t="s">
        <v>27</v>
      </c>
      <c r="D12" s="16" t="s">
        <v>28</v>
      </c>
      <c r="E12" s="16" t="s">
        <v>29</v>
      </c>
      <c r="F12" s="31" t="s">
        <v>30</v>
      </c>
      <c r="G12" s="32"/>
      <c r="H12" s="31" t="s">
        <v>12</v>
      </c>
      <c r="I12" s="16" t="s">
        <v>14</v>
      </c>
      <c r="J12" s="16" t="s">
        <v>31</v>
      </c>
    </row>
    <row r="13" s="4" customFormat="1" ht="19.5" customHeight="1" spans="1:10">
      <c r="A13" s="9"/>
      <c r="B13" s="17" t="s">
        <v>32</v>
      </c>
      <c r="C13" s="18" t="s">
        <v>33</v>
      </c>
      <c r="D13" s="19" t="s">
        <v>34</v>
      </c>
      <c r="E13" s="33" t="s">
        <v>35</v>
      </c>
      <c r="F13" s="31" t="s">
        <v>36</v>
      </c>
      <c r="G13" s="32"/>
      <c r="H13" s="34">
        <v>3</v>
      </c>
      <c r="I13" s="34">
        <v>3</v>
      </c>
      <c r="J13" s="41"/>
    </row>
    <row r="14" s="4" customFormat="1" ht="19.5" customHeight="1" spans="1:10">
      <c r="A14" s="9"/>
      <c r="B14" s="20"/>
      <c r="C14" s="21"/>
      <c r="D14" s="19" t="s">
        <v>37</v>
      </c>
      <c r="E14" s="33" t="s">
        <v>38</v>
      </c>
      <c r="F14" s="31" t="s">
        <v>39</v>
      </c>
      <c r="G14" s="32"/>
      <c r="H14" s="34">
        <v>3</v>
      </c>
      <c r="I14" s="34">
        <v>3</v>
      </c>
      <c r="J14" s="41"/>
    </row>
    <row r="15" s="4" customFormat="1" ht="19.5" customHeight="1" spans="1:10">
      <c r="A15" s="9"/>
      <c r="B15" s="20"/>
      <c r="C15" s="21"/>
      <c r="D15" s="19" t="s">
        <v>40</v>
      </c>
      <c r="E15" s="33" t="s">
        <v>41</v>
      </c>
      <c r="F15" s="31" t="s">
        <v>42</v>
      </c>
      <c r="G15" s="32"/>
      <c r="H15" s="34">
        <v>3</v>
      </c>
      <c r="I15" s="34">
        <v>3</v>
      </c>
      <c r="J15" s="41"/>
    </row>
    <row r="16" s="4" customFormat="1" ht="19.5" customHeight="1" spans="1:10">
      <c r="A16" s="9"/>
      <c r="B16" s="20"/>
      <c r="C16" s="21"/>
      <c r="D16" s="19" t="s">
        <v>43</v>
      </c>
      <c r="E16" s="33" t="s">
        <v>44</v>
      </c>
      <c r="F16" s="31" t="s">
        <v>45</v>
      </c>
      <c r="G16" s="32"/>
      <c r="H16" s="34">
        <v>3</v>
      </c>
      <c r="I16" s="34">
        <v>3</v>
      </c>
      <c r="J16" s="41"/>
    </row>
    <row r="17" s="4" customFormat="1" ht="19.5" customHeight="1" spans="1:10">
      <c r="A17" s="9"/>
      <c r="B17" s="20"/>
      <c r="C17" s="21"/>
      <c r="D17" s="19" t="s">
        <v>46</v>
      </c>
      <c r="E17" s="33" t="s">
        <v>47</v>
      </c>
      <c r="F17" s="31" t="s">
        <v>48</v>
      </c>
      <c r="G17" s="32"/>
      <c r="H17" s="34">
        <v>3</v>
      </c>
      <c r="I17" s="34">
        <v>3</v>
      </c>
      <c r="J17" s="41"/>
    </row>
    <row r="18" s="4" customFormat="1" ht="19.5" customHeight="1" spans="1:10">
      <c r="A18" s="9"/>
      <c r="B18" s="20"/>
      <c r="C18" s="21"/>
      <c r="D18" s="19" t="s">
        <v>49</v>
      </c>
      <c r="E18" s="33" t="s">
        <v>50</v>
      </c>
      <c r="F18" s="31" t="s">
        <v>51</v>
      </c>
      <c r="G18" s="32"/>
      <c r="H18" s="34">
        <v>3</v>
      </c>
      <c r="I18" s="34">
        <v>3</v>
      </c>
      <c r="J18" s="41"/>
    </row>
    <row r="19" s="4" customFormat="1" ht="19.5" customHeight="1" spans="1:10">
      <c r="A19" s="9"/>
      <c r="B19" s="20"/>
      <c r="C19" s="21"/>
      <c r="D19" s="19" t="s">
        <v>52</v>
      </c>
      <c r="E19" s="33" t="s">
        <v>53</v>
      </c>
      <c r="F19" s="31" t="s">
        <v>54</v>
      </c>
      <c r="G19" s="32"/>
      <c r="H19" s="34">
        <v>3</v>
      </c>
      <c r="I19" s="34">
        <v>3</v>
      </c>
      <c r="J19" s="41"/>
    </row>
    <row r="20" s="4" customFormat="1" ht="19.5" customHeight="1" spans="1:10">
      <c r="A20" s="9"/>
      <c r="B20" s="20"/>
      <c r="C20" s="22"/>
      <c r="D20" s="19" t="s">
        <v>55</v>
      </c>
      <c r="E20" s="33" t="s">
        <v>56</v>
      </c>
      <c r="F20" s="31" t="s">
        <v>57</v>
      </c>
      <c r="G20" s="32"/>
      <c r="H20" s="34">
        <v>3</v>
      </c>
      <c r="I20" s="34">
        <v>3</v>
      </c>
      <c r="J20" s="41"/>
    </row>
    <row r="21" s="4" customFormat="1" ht="26.4" spans="1:10">
      <c r="A21" s="9"/>
      <c r="B21" s="20"/>
      <c r="C21" s="18" t="s">
        <v>58</v>
      </c>
      <c r="D21" s="19" t="s">
        <v>59</v>
      </c>
      <c r="E21" s="33" t="s">
        <v>60</v>
      </c>
      <c r="F21" s="31" t="s">
        <v>61</v>
      </c>
      <c r="G21" s="32"/>
      <c r="H21" s="34">
        <v>5</v>
      </c>
      <c r="I21" s="34">
        <v>4.5</v>
      </c>
      <c r="J21" s="41" t="s">
        <v>62</v>
      </c>
    </row>
    <row r="22" s="4" customFormat="1" ht="43.05" customHeight="1" spans="1:10">
      <c r="A22" s="9"/>
      <c r="B22" s="20"/>
      <c r="C22" s="22"/>
      <c r="D22" s="19" t="s">
        <v>63</v>
      </c>
      <c r="E22" s="33" t="s">
        <v>60</v>
      </c>
      <c r="F22" s="31" t="s">
        <v>64</v>
      </c>
      <c r="G22" s="32"/>
      <c r="H22" s="34">
        <v>5</v>
      </c>
      <c r="I22" s="34">
        <v>5</v>
      </c>
      <c r="J22" s="42"/>
    </row>
    <row r="23" s="4" customFormat="1" ht="19.5" customHeight="1" spans="1:10">
      <c r="A23" s="9"/>
      <c r="B23" s="20"/>
      <c r="C23" s="18" t="s">
        <v>65</v>
      </c>
      <c r="D23" s="19" t="s">
        <v>66</v>
      </c>
      <c r="E23" s="33" t="s">
        <v>67</v>
      </c>
      <c r="F23" s="31" t="s">
        <v>68</v>
      </c>
      <c r="G23" s="32"/>
      <c r="H23" s="34">
        <v>2</v>
      </c>
      <c r="I23" s="34">
        <v>2</v>
      </c>
      <c r="J23" s="41"/>
    </row>
    <row r="24" s="4" customFormat="1" ht="19.5" customHeight="1" spans="1:10">
      <c r="A24" s="9"/>
      <c r="B24" s="20"/>
      <c r="C24" s="21"/>
      <c r="D24" s="19" t="s">
        <v>69</v>
      </c>
      <c r="E24" s="33" t="s">
        <v>70</v>
      </c>
      <c r="F24" s="31" t="s">
        <v>71</v>
      </c>
      <c r="G24" s="32"/>
      <c r="H24" s="34">
        <v>2</v>
      </c>
      <c r="I24" s="34">
        <v>2</v>
      </c>
      <c r="J24" s="41"/>
    </row>
    <row r="25" s="4" customFormat="1" ht="19.5" customHeight="1" spans="1:10">
      <c r="A25" s="9"/>
      <c r="B25" s="20"/>
      <c r="C25" s="21"/>
      <c r="D25" s="19" t="s">
        <v>72</v>
      </c>
      <c r="E25" s="33" t="s">
        <v>67</v>
      </c>
      <c r="F25" s="31" t="s">
        <v>73</v>
      </c>
      <c r="G25" s="32"/>
      <c r="H25" s="34">
        <v>2</v>
      </c>
      <c r="I25" s="34">
        <v>2</v>
      </c>
      <c r="J25" s="41"/>
    </row>
    <row r="26" s="4" customFormat="1" ht="19.5" customHeight="1" spans="1:10">
      <c r="A26" s="9"/>
      <c r="B26" s="20"/>
      <c r="C26" s="21"/>
      <c r="D26" s="19" t="s">
        <v>74</v>
      </c>
      <c r="E26" s="33" t="s">
        <v>75</v>
      </c>
      <c r="F26" s="31" t="s">
        <v>76</v>
      </c>
      <c r="G26" s="32"/>
      <c r="H26" s="34">
        <v>2</v>
      </c>
      <c r="I26" s="34">
        <v>2</v>
      </c>
      <c r="J26" s="41"/>
    </row>
    <row r="27" s="4" customFormat="1" ht="19.5" customHeight="1" spans="1:10">
      <c r="A27" s="9"/>
      <c r="B27" s="20"/>
      <c r="C27" s="21"/>
      <c r="D27" s="19" t="s">
        <v>77</v>
      </c>
      <c r="E27" s="33" t="s">
        <v>67</v>
      </c>
      <c r="F27" s="31" t="s">
        <v>78</v>
      </c>
      <c r="G27" s="32"/>
      <c r="H27" s="34">
        <v>2</v>
      </c>
      <c r="I27" s="34">
        <v>2</v>
      </c>
      <c r="J27" s="41"/>
    </row>
    <row r="28" s="4" customFormat="1" ht="19.5" customHeight="1" spans="1:10">
      <c r="A28" s="9"/>
      <c r="B28" s="20"/>
      <c r="C28" s="21"/>
      <c r="D28" s="19" t="s">
        <v>79</v>
      </c>
      <c r="E28" s="33" t="s">
        <v>80</v>
      </c>
      <c r="F28" s="31" t="s">
        <v>81</v>
      </c>
      <c r="G28" s="32"/>
      <c r="H28" s="34">
        <v>2</v>
      </c>
      <c r="I28" s="34">
        <v>2</v>
      </c>
      <c r="J28" s="41"/>
    </row>
    <row r="29" s="4" customFormat="1" ht="19.5" customHeight="1" spans="1:10">
      <c r="A29" s="9"/>
      <c r="B29" s="20"/>
      <c r="C29" s="21"/>
      <c r="D29" s="19" t="s">
        <v>82</v>
      </c>
      <c r="E29" s="33" t="s">
        <v>83</v>
      </c>
      <c r="F29" s="31" t="s">
        <v>84</v>
      </c>
      <c r="G29" s="32"/>
      <c r="H29" s="34">
        <v>2</v>
      </c>
      <c r="I29" s="34">
        <v>2</v>
      </c>
      <c r="J29" s="41"/>
    </row>
    <row r="30" s="4" customFormat="1" ht="42" customHeight="1" spans="1:10">
      <c r="A30" s="9"/>
      <c r="B30" s="20"/>
      <c r="C30" s="22"/>
      <c r="D30" s="19" t="s">
        <v>85</v>
      </c>
      <c r="E30" s="33" t="s">
        <v>83</v>
      </c>
      <c r="F30" s="31" t="s">
        <v>86</v>
      </c>
      <c r="G30" s="32"/>
      <c r="H30" s="34">
        <v>2</v>
      </c>
      <c r="I30" s="34">
        <v>2</v>
      </c>
      <c r="J30" s="41"/>
    </row>
    <row r="31" s="4" customFormat="1" ht="19.5" customHeight="1" spans="1:10">
      <c r="A31" s="9"/>
      <c r="B31" s="16" t="s">
        <v>87</v>
      </c>
      <c r="C31" s="18" t="s">
        <v>88</v>
      </c>
      <c r="D31" s="19" t="s">
        <v>3</v>
      </c>
      <c r="E31" s="33" t="s">
        <v>89</v>
      </c>
      <c r="F31" s="31" t="s">
        <v>90</v>
      </c>
      <c r="G31" s="32"/>
      <c r="H31" s="34">
        <v>5</v>
      </c>
      <c r="I31" s="34">
        <v>5</v>
      </c>
      <c r="J31" s="41"/>
    </row>
    <row r="32" s="4" customFormat="1" ht="28.8" customHeight="1" spans="1:10">
      <c r="A32" s="9"/>
      <c r="B32" s="16"/>
      <c r="C32" s="22"/>
      <c r="D32" s="19" t="s">
        <v>91</v>
      </c>
      <c r="E32" s="33" t="s">
        <v>92</v>
      </c>
      <c r="F32" s="31" t="s">
        <v>93</v>
      </c>
      <c r="G32" s="32"/>
      <c r="H32" s="34">
        <v>5</v>
      </c>
      <c r="I32" s="34">
        <v>5</v>
      </c>
      <c r="J32" s="41"/>
    </row>
    <row r="33" s="4" customFormat="1" ht="150" customHeight="1" spans="1:10">
      <c r="A33" s="9"/>
      <c r="B33" s="20" t="s">
        <v>94</v>
      </c>
      <c r="C33" s="18" t="s">
        <v>95</v>
      </c>
      <c r="D33" s="19" t="s">
        <v>96</v>
      </c>
      <c r="E33" s="33" t="s">
        <v>97</v>
      </c>
      <c r="F33" s="35">
        <v>0.924</v>
      </c>
      <c r="G33" s="32"/>
      <c r="H33" s="34">
        <v>10</v>
      </c>
      <c r="I33" s="34">
        <v>9.24</v>
      </c>
      <c r="J33" s="43" t="s">
        <v>98</v>
      </c>
    </row>
    <row r="34" s="4" customFormat="1" ht="78" customHeight="1" spans="1:10">
      <c r="A34" s="9"/>
      <c r="B34" s="20"/>
      <c r="C34" s="18" t="s">
        <v>99</v>
      </c>
      <c r="D34" s="19" t="s">
        <v>100</v>
      </c>
      <c r="E34" s="33" t="s">
        <v>101</v>
      </c>
      <c r="F34" s="31" t="s">
        <v>102</v>
      </c>
      <c r="G34" s="32"/>
      <c r="H34" s="34">
        <v>10</v>
      </c>
      <c r="I34" s="34">
        <v>6</v>
      </c>
      <c r="J34" s="43" t="s">
        <v>103</v>
      </c>
    </row>
    <row r="35" s="4" customFormat="1" ht="45" customHeight="1" spans="1:10">
      <c r="A35" s="9"/>
      <c r="B35" s="17" t="s">
        <v>104</v>
      </c>
      <c r="C35" s="17" t="s">
        <v>105</v>
      </c>
      <c r="D35" s="19" t="s">
        <v>106</v>
      </c>
      <c r="E35" s="33" t="s">
        <v>97</v>
      </c>
      <c r="F35" s="36">
        <v>1</v>
      </c>
      <c r="G35" s="32"/>
      <c r="H35" s="34">
        <v>10</v>
      </c>
      <c r="I35" s="34">
        <v>10</v>
      </c>
      <c r="J35" s="41"/>
    </row>
    <row r="36" s="4" customFormat="1" ht="21" customHeight="1" spans="1:10">
      <c r="A36" s="23" t="s">
        <v>107</v>
      </c>
      <c r="B36" s="23"/>
      <c r="C36" s="23"/>
      <c r="D36" s="23"/>
      <c r="E36" s="23"/>
      <c r="F36" s="23"/>
      <c r="G36" s="23"/>
      <c r="H36" s="37">
        <f>SUM(H13:H35)+H6</f>
        <v>100</v>
      </c>
      <c r="I36" s="44">
        <f>SUM(I13:I35)+J6</f>
        <v>94.6111482694107</v>
      </c>
      <c r="J36" s="45" t="s">
        <v>18</v>
      </c>
    </row>
    <row r="37" ht="120" customHeight="1" spans="1:10">
      <c r="A37" s="24"/>
      <c r="B37" s="24"/>
      <c r="C37" s="24"/>
      <c r="D37" s="24"/>
      <c r="E37" s="38"/>
      <c r="F37" s="38"/>
      <c r="G37" s="24"/>
      <c r="H37" s="24"/>
      <c r="I37" s="38"/>
      <c r="J37" s="24"/>
    </row>
  </sheetData>
  <mergeCells count="48">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A36:G36"/>
    <mergeCell ref="A37:J37"/>
    <mergeCell ref="A10:A11"/>
    <mergeCell ref="A12:A35"/>
    <mergeCell ref="B13:B30"/>
    <mergeCell ref="B31:B32"/>
    <mergeCell ref="B33:B34"/>
    <mergeCell ref="C13:C20"/>
    <mergeCell ref="C21:C22"/>
    <mergeCell ref="C23:C30"/>
    <mergeCell ref="C31:C32"/>
    <mergeCell ref="A5:C9"/>
  </mergeCells>
  <printOptions horizontalCentered="1"/>
  <pageMargins left="0.393055555555556" right="0.393055555555556" top="0.590277777777778" bottom="0.590277777777778" header="0.313888888888889" footer="0.393055555555556"/>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2019-04-15T18:20:00Z</dcterms:created>
  <dcterms:modified xsi:type="dcterms:W3CDTF">2025-08-27T10:42:05Z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2052-11.8.2.1132</vt:lpwstr>
  </property>
  <property fmtid="{D5CDD505-2E9C-101B-9397-08002B2CF9AE}" pid="3" name="ICV">
    <vt:lpwstr>D9F24E66D71819B237AA0068F9283B00</vt:lpwstr>
  </property>
</Properties>
</file>