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<sst xmlns="http://schemas.openxmlformats.org/spreadsheetml/2006/main" count="102" uniqueCount="84">
  <si>
    <t>附件3</t>
  </si>
  <si>
    <t>项目支出绩效自评表</t>
  </si>
  <si>
    <t>（2023年度）</t>
  </si>
  <si>
    <t>项目名称</t>
  </si>
  <si>
    <t>财务软件运行维护费</t>
  </si>
  <si>
    <t>主管部门</t>
  </si>
  <si>
    <t>北京市粮食和物资储备局</t>
  </si>
  <si>
    <t>实施单位</t>
  </si>
  <si>
    <t>项目负责人</t>
  </si>
  <si>
    <t>蒲莉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</si>
  <si>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</si>
  <si>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</si>
  <si>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</si>
  <si>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</si>
  <si>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</si>
  <si>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</si>
  <si>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</si>
  <si>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</si>
  <si>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</si>
  <si>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</si>
  <si>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</si>
  <si>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</si>
  <si>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</si>
  <si>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</si>
  <si>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</si>
  <si>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</si>
  <si>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与软件公司签订服务合同，对机关及直属单位财务核算软件进行日常维护，保证市粮食和储备局财务核算软件的正常使用，保障市局及各单位工作的正常开展。</t>
  </si>
  <si>
    <t>已按计划时间与软件公司签订服务合同，对机关及直属单位财务核算软件进行日常维护，保证市粮食和储备局财务核算软件的正常使用，保障市局及各单位工作的正常开展。2023年度，各单位财务核算软件均正常运行，保障单位工作正常开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</si>
  <si>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</si>
  <si>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</si>
  <si>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</si>
  <si>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</si>
  <si>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</si>
  <si>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</si>
  <si>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</si>
  <si>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</si>
  <si>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
（15分）</t>
  </si>
  <si>
    <t>财务软件运维站点数量</t>
  </si>
  <si>
    <t>≥10个</t>
  </si>
  <si>
    <t>17个</t>
  </si>
  <si>
    <t>维护单位数量</t>
  </si>
  <si>
    <t>≥6家</t>
  </si>
  <si>
    <t>10家</t>
  </si>
  <si>
    <t>签订合同份数</t>
  </si>
  <si>
    <t>1份</t>
  </si>
  <si>
    <t>质量指标
（10分）</t>
  </si>
  <si>
    <t>系统故障解决率</t>
  </si>
  <si>
    <t>≥95%</t>
  </si>
  <si>
    <t>符合合同相关约定，财务软件正常运行</t>
  </si>
  <si>
    <t>=100%</t>
  </si>
  <si>
    <t>时效指标
（15分）</t>
  </si>
  <si>
    <t>合同签订期限</t>
  </si>
  <si>
    <t>≤4月</t>
  </si>
  <si>
    <t>3月</t>
  </si>
  <si>
    <t>平均故障修复时间</t>
  </si>
  <si>
    <t>≤12小时</t>
  </si>
  <si>
    <t>5.96小时</t>
  </si>
  <si>
    <t>平均故障应急响应时间</t>
  </si>
  <si>
    <t>≤2小时</t>
  </si>
  <si>
    <t>0.5小时</t>
  </si>
  <si>
    <t>财务软件运维服务时效</t>
  </si>
  <si>
    <t>=1年</t>
  </si>
  <si>
    <t>合同服务期1年</t>
  </si>
  <si>
    <t>成本指标
（10分）</t>
  </si>
  <si>
    <t>财务软件运维总成本</t>
  </si>
  <si>
    <t>≤4.36万元</t>
  </si>
  <si>
    <t>3.89万元</t>
  </si>
  <si>
    <t>效
益
指
标
（30分）</t>
  </si>
  <si>
    <t>经济效益指标
（0分）</t>
  </si>
  <si>
    <t>无</t>
  </si>
  <si>
    <t>社会效益指标
（30分）</t>
  </si>
  <si>
    <t>保证各单位财务核算工作正常开展</t>
  </si>
  <si>
    <t>好坏</t>
  </si>
  <si>
    <t>好。基本保证各单位财务核算工作正常开展</t>
  </si>
  <si>
    <t>原因：故障修复期间财务软件无法正常使用。
改进措施；将进一步优化故障修复效率，缩短应急响应时间，保障财务核算工作不间断正常开展。</t>
  </si>
  <si>
    <t>财务软件单位使用率</t>
  </si>
  <si>
    <t>生态效益指标
（0分）</t>
  </si>
  <si>
    <t>可持续影响指标
（0分）</t>
  </si>
  <si>
    <t>满意度指标
（10分）</t>
  </si>
  <si>
    <t>服务对象满意度指标
（10分）</t>
  </si>
  <si>
    <t>软件使用单位满意度</t>
  </si>
  <si>
    <t>≥90%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</si>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</sst>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_);[Red]\(0\)"/>
    <numFmt numFmtId="178" formatCode="0_ "/>
    <numFmt numFmtId="179" formatCode="0.00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4"/>
      <color indexed="8"/>
      <name val="方正黑体_GBK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48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1" applyNumberFormat="1" applyFont="1" applyBorder="1" applyAlignment="1">
      <alignment horizontal="center" vertical="center" wrapText="1"/>
    </xf>
    <xf numFmtId="177" fontId="5" fillId="0" borderId="1" xfId="3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176" fontId="5" fillId="0" borderId="1" xfId="1" applyNumberFormat="1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8" fontId="6" fillId="0" borderId="1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0" borderId="6" xfId="49" applyNumberFormat="1" applyFont="1" applyFill="1" applyBorder="1" applyAlignment="1">
      <alignment horizontal="center" vertical="center" wrapText="1"/>
    </xf>
    <xf numFmtId="49" fontId="6" fillId="0" borderId="7" xfId="49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9" fontId="7" fillId="0" borderId="1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179" fontId="5" fillId="0" borderId="1" xfId="1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vertical="center" wrapText="1"/>
    </xf>
    <xf numFmtId="0" fontId="5" fillId="0" borderId="4" xfId="0" applyFont="1" applyFill="1" applyBorder="1" applyAlignment="1">
      <alignment horizontal="left" vertical="center" wrapText="1"/>
    </xf>
    <xf numFmtId="43" fontId="7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2"/>
  <sheetViews>
    <sheetView tabSelected="1" view="pageBreakPreview" zoomScale="85" zoomScaleNormal="100" topLeftCell="A23" workbookViewId="0">
      <selection activeCell="D15" sqref="D15:G30"/>
    </sheetView>
  </sheetViews>
  <sheetFormatPr defaultColWidth="9" defaultRowHeight="14"/>
  <cols>
    <col min="1" max="1" width="4" style="5" customWidth="1"/>
    <col min="2" max="2" width="8.74545454545455" style="5" customWidth="1"/>
    <col min="3" max="3" width="13.5" style="5" customWidth="1"/>
    <col min="4" max="4" width="19.5" style="5" customWidth="1"/>
    <col min="5" max="5" width="13.3636363636364" style="6" customWidth="1"/>
    <col min="6" max="6" width="9.61818181818182" style="6" customWidth="1"/>
    <col min="7" max="7" width="9.38181818181818" style="5" customWidth="1"/>
    <col min="8" max="8" width="8.5" style="5" customWidth="1"/>
    <col min="9" max="9" width="9.25454545454545" style="6" customWidth="1"/>
    <col min="10" max="10" width="16.7454545454545" style="5" customWidth="1"/>
  </cols>
  <sheetData>
    <row r="1" ht="27" customHeight="1" spans="1:10">
      <c r="A1" s="7" t="s">
        <v>0</v>
      </c>
      <c r="B1" s="7"/>
      <c r="C1" s="7"/>
      <c r="D1" s="7"/>
      <c r="E1" s="8"/>
      <c r="F1" s="8"/>
      <c r="G1" s="7"/>
      <c r="H1" s="7"/>
      <c r="I1" s="8"/>
      <c r="J1" s="7"/>
    </row>
    <row r="2" ht="21" spans="1:10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ht="17.25" customHeight="1" spans="1:10">
      <c r="A3" s="10" t="s">
        <v>2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1" spans="1:10">
      <c r="A4" s="11" t="s">
        <v>3</v>
      </c>
      <c r="B4" s="11"/>
      <c r="C4" s="11"/>
      <c r="D4" s="11" t="s">
        <v>4</v>
      </c>
      <c r="E4" s="11"/>
      <c r="F4" s="11"/>
      <c r="G4" s="11"/>
      <c r="H4" s="11"/>
      <c r="I4" s="11"/>
      <c r="J4" s="11"/>
    </row>
    <row r="5" ht="18.75" customHeight="1" spans="1:10">
      <c r="A5" s="11" t="s">
        <v>5</v>
      </c>
      <c r="B5" s="11"/>
      <c r="C5" s="11"/>
      <c r="D5" s="11" t="s">
        <v>6</v>
      </c>
      <c r="E5" s="11"/>
      <c r="F5" s="11" t="s">
        <v>7</v>
      </c>
      <c r="G5" s="11"/>
      <c r="H5" s="11"/>
      <c r="I5" s="11" t="s">
        <v>6</v>
      </c>
      <c r="J5" s="11"/>
    </row>
    <row r="6" ht="18.75" customHeight="1" spans="1:10">
      <c r="A6" s="11" t="s">
        <v>8</v>
      </c>
      <c r="B6" s="11"/>
      <c r="C6" s="11"/>
      <c r="D6" s="11" t="s">
        <v>9</v>
      </c>
      <c r="E6" s="11"/>
      <c r="F6" s="11" t="s">
        <v>10</v>
      </c>
      <c r="G6" s="11"/>
      <c r="H6" s="11"/>
      <c r="I6" s="42">
        <v>55574691</v>
      </c>
      <c r="J6" s="11"/>
    </row>
    <row r="7" s="2" customFormat="1" ht="27" customHeight="1" spans="1:10">
      <c r="A7" s="11" t="s">
        <v>11</v>
      </c>
      <c r="B7" s="11"/>
      <c r="C7" s="11"/>
      <c r="D7" s="11"/>
      <c r="E7" s="11" t="s">
        <v>12</v>
      </c>
      <c r="F7" s="11" t="s">
        <v>13</v>
      </c>
      <c r="G7" s="11" t="s">
        <v>14</v>
      </c>
      <c r="H7" s="11" t="s">
        <v>15</v>
      </c>
      <c r="I7" s="11" t="s">
        <v>16</v>
      </c>
      <c r="J7" s="11" t="s">
        <v>17</v>
      </c>
    </row>
    <row r="8" ht="17.25" customHeight="1" spans="1:10">
      <c r="A8" s="11"/>
      <c r="B8" s="11"/>
      <c r="C8" s="11"/>
      <c r="D8" s="12" t="s">
        <v>18</v>
      </c>
      <c r="E8" s="13">
        <f>SUM(E9:E11)</f>
        <v>4.36</v>
      </c>
      <c r="F8" s="13">
        <f>SUM(F9:F11)</f>
        <v>4.36</v>
      </c>
      <c r="G8" s="13">
        <f>SUM(G9:G11)</f>
        <v>3.89</v>
      </c>
      <c r="H8" s="14">
        <v>10</v>
      </c>
      <c r="I8" s="43">
        <f>G8/F8</f>
        <v>0.892201834862385</v>
      </c>
      <c r="J8" s="44">
        <f>H8*I8</f>
        <v>8.92201834862385</v>
      </c>
    </row>
    <row r="9" ht="17.25" customHeight="1" spans="1:10">
      <c r="A9" s="11"/>
      <c r="B9" s="11"/>
      <c r="C9" s="11"/>
      <c r="D9" s="15" t="s">
        <v>19</v>
      </c>
      <c r="E9" s="13">
        <v>4.36</v>
      </c>
      <c r="F9" s="16">
        <v>4.36</v>
      </c>
      <c r="G9" s="17">
        <v>3.89</v>
      </c>
      <c r="H9" s="14" t="s">
        <v>20</v>
      </c>
      <c r="I9" s="43">
        <f t="shared" ref="I9:I11" si="0">G9/F9</f>
        <v>0.892201834862385</v>
      </c>
      <c r="J9" s="14" t="s">
        <v>20</v>
      </c>
    </row>
    <row r="10" ht="17.25" customHeight="1" spans="1:10">
      <c r="A10" s="11"/>
      <c r="B10" s="11"/>
      <c r="C10" s="11"/>
      <c r="D10" s="18" t="s">
        <v>21</v>
      </c>
      <c r="E10" s="13"/>
      <c r="F10" s="16"/>
      <c r="G10" s="17"/>
      <c r="H10" s="14" t="s">
        <v>20</v>
      </c>
      <c r="I10" s="43"/>
      <c r="J10" s="14" t="s">
        <v>20</v>
      </c>
    </row>
    <row r="11" ht="17.25" customHeight="1" spans="1:10">
      <c r="A11" s="11"/>
      <c r="B11" s="11"/>
      <c r="C11" s="11"/>
      <c r="D11" s="15" t="s">
        <v>22</v>
      </c>
      <c r="E11" s="17"/>
      <c r="F11" s="17"/>
      <c r="G11" s="17"/>
      <c r="H11" s="19" t="s">
        <v>20</v>
      </c>
      <c r="I11" s="45"/>
      <c r="J11" s="19" t="s">
        <v>20</v>
      </c>
    </row>
    <row r="12" ht="21" customHeight="1" spans="1:10">
      <c r="A12" s="11" t="s">
        <v>23</v>
      </c>
      <c r="B12" s="11" t="s">
        <v>24</v>
      </c>
      <c r="C12" s="11"/>
      <c r="D12" s="11"/>
      <c r="E12" s="11"/>
      <c r="F12" s="11" t="s">
        <v>25</v>
      </c>
      <c r="G12" s="11"/>
      <c r="H12" s="11"/>
      <c r="I12" s="11"/>
      <c r="J12" s="11"/>
    </row>
    <row r="13" ht="71" customHeight="1" spans="1:10">
      <c r="A13" s="20"/>
      <c r="B13" s="21" t="s">
        <v>26</v>
      </c>
      <c r="C13" s="22"/>
      <c r="D13" s="22"/>
      <c r="E13" s="23"/>
      <c r="F13" s="24" t="s">
        <v>27</v>
      </c>
      <c r="G13" s="25"/>
      <c r="H13" s="25"/>
      <c r="I13" s="25"/>
      <c r="J13" s="46"/>
    </row>
    <row r="14" s="3" customFormat="1" ht="32.25" customHeight="1" spans="1:10">
      <c r="A14" s="11" t="s">
        <v>28</v>
      </c>
      <c r="B14" s="11" t="s">
        <v>29</v>
      </c>
      <c r="C14" s="11" t="s">
        <v>30</v>
      </c>
      <c r="D14" s="11" t="s">
        <v>31</v>
      </c>
      <c r="E14" s="11" t="s">
        <v>32</v>
      </c>
      <c r="F14" s="26" t="s">
        <v>33</v>
      </c>
      <c r="G14" s="27"/>
      <c r="H14" s="26" t="s">
        <v>15</v>
      </c>
      <c r="I14" s="11" t="s">
        <v>17</v>
      </c>
      <c r="J14" s="11" t="s">
        <v>34</v>
      </c>
    </row>
    <row r="15" s="4" customFormat="1" ht="20" customHeight="1" spans="1:10">
      <c r="A15" s="11"/>
      <c r="B15" s="28" t="s">
        <v>35</v>
      </c>
      <c r="C15" s="29" t="s">
        <v>36</v>
      </c>
      <c r="D15" s="30" t="s">
        <v>37</v>
      </c>
      <c r="E15" s="30" t="s">
        <v>38</v>
      </c>
      <c r="F15" s="31" t="s">
        <v>39</v>
      </c>
      <c r="G15" s="32"/>
      <c r="H15" s="33">
        <v>5</v>
      </c>
      <c r="I15" s="33">
        <v>5</v>
      </c>
      <c r="J15" s="20"/>
    </row>
    <row r="16" s="4" customFormat="1" ht="20" customHeight="1" spans="1:10">
      <c r="A16" s="11"/>
      <c r="B16" s="34"/>
      <c r="C16" s="35"/>
      <c r="D16" s="30" t="s">
        <v>40</v>
      </c>
      <c r="E16" s="30" t="s">
        <v>41</v>
      </c>
      <c r="F16" s="31" t="s">
        <v>42</v>
      </c>
      <c r="G16" s="32"/>
      <c r="H16" s="33">
        <v>5</v>
      </c>
      <c r="I16" s="33">
        <v>5</v>
      </c>
      <c r="J16" s="20"/>
    </row>
    <row r="17" s="4" customFormat="1" ht="20" customHeight="1" spans="1:10">
      <c r="A17" s="11"/>
      <c r="B17" s="34"/>
      <c r="C17" s="36"/>
      <c r="D17" s="30" t="s">
        <v>43</v>
      </c>
      <c r="E17" s="30" t="s">
        <v>44</v>
      </c>
      <c r="F17" s="31" t="s">
        <v>44</v>
      </c>
      <c r="G17" s="32"/>
      <c r="H17" s="33">
        <v>5</v>
      </c>
      <c r="I17" s="33">
        <v>5</v>
      </c>
      <c r="J17" s="20"/>
    </row>
    <row r="18" s="4" customFormat="1" ht="20" customHeight="1" spans="1:10">
      <c r="A18" s="11"/>
      <c r="B18" s="34"/>
      <c r="C18" s="29" t="s">
        <v>45</v>
      </c>
      <c r="D18" s="30" t="s">
        <v>46</v>
      </c>
      <c r="E18" s="30" t="s">
        <v>47</v>
      </c>
      <c r="F18" s="37">
        <v>1</v>
      </c>
      <c r="G18" s="32"/>
      <c r="H18" s="33">
        <v>5</v>
      </c>
      <c r="I18" s="33">
        <v>5</v>
      </c>
      <c r="J18" s="20"/>
    </row>
    <row r="19" s="4" customFormat="1" ht="30" customHeight="1" spans="1:10">
      <c r="A19" s="11"/>
      <c r="B19" s="34"/>
      <c r="C19" s="36"/>
      <c r="D19" s="30" t="s">
        <v>48</v>
      </c>
      <c r="E19" s="30" t="s">
        <v>49</v>
      </c>
      <c r="F19" s="37">
        <v>1</v>
      </c>
      <c r="G19" s="32"/>
      <c r="H19" s="33">
        <v>5</v>
      </c>
      <c r="I19" s="33">
        <v>5</v>
      </c>
      <c r="J19" s="20"/>
    </row>
    <row r="20" s="4" customFormat="1" ht="15" customHeight="1" spans="1:10">
      <c r="A20" s="11"/>
      <c r="B20" s="34"/>
      <c r="C20" s="29" t="s">
        <v>50</v>
      </c>
      <c r="D20" s="30" t="s">
        <v>51</v>
      </c>
      <c r="E20" s="30" t="s">
        <v>52</v>
      </c>
      <c r="F20" s="31" t="s">
        <v>53</v>
      </c>
      <c r="G20" s="32"/>
      <c r="H20" s="33">
        <v>4</v>
      </c>
      <c r="I20" s="33">
        <v>4</v>
      </c>
      <c r="J20" s="20"/>
    </row>
    <row r="21" s="4" customFormat="1" ht="15" customHeight="1" spans="1:10">
      <c r="A21" s="11"/>
      <c r="B21" s="34"/>
      <c r="C21" s="35"/>
      <c r="D21" s="30" t="s">
        <v>54</v>
      </c>
      <c r="E21" s="30" t="s">
        <v>55</v>
      </c>
      <c r="F21" s="31" t="s">
        <v>56</v>
      </c>
      <c r="G21" s="32"/>
      <c r="H21" s="33">
        <v>4</v>
      </c>
      <c r="I21" s="33">
        <v>4</v>
      </c>
      <c r="J21" s="20"/>
    </row>
    <row r="22" s="4" customFormat="1" ht="15" customHeight="1" spans="1:10">
      <c r="A22" s="11"/>
      <c r="B22" s="34"/>
      <c r="C22" s="35"/>
      <c r="D22" s="30" t="s">
        <v>57</v>
      </c>
      <c r="E22" s="30" t="s">
        <v>58</v>
      </c>
      <c r="F22" s="31" t="s">
        <v>59</v>
      </c>
      <c r="G22" s="32"/>
      <c r="H22" s="33">
        <v>4</v>
      </c>
      <c r="I22" s="33">
        <v>4</v>
      </c>
      <c r="J22" s="20"/>
    </row>
    <row r="23" s="4" customFormat="1" ht="15" customHeight="1" spans="1:10">
      <c r="A23" s="11"/>
      <c r="B23" s="34"/>
      <c r="C23" s="36"/>
      <c r="D23" s="30" t="s">
        <v>60</v>
      </c>
      <c r="E23" s="30" t="s">
        <v>61</v>
      </c>
      <c r="F23" s="31" t="s">
        <v>62</v>
      </c>
      <c r="G23" s="32"/>
      <c r="H23" s="33">
        <v>3</v>
      </c>
      <c r="I23" s="33">
        <v>3</v>
      </c>
      <c r="J23" s="20"/>
    </row>
    <row r="24" s="4" customFormat="1" ht="26" spans="1:10">
      <c r="A24" s="11"/>
      <c r="B24" s="34"/>
      <c r="C24" s="29" t="s">
        <v>63</v>
      </c>
      <c r="D24" s="30" t="s">
        <v>64</v>
      </c>
      <c r="E24" s="30" t="s">
        <v>65</v>
      </c>
      <c r="F24" s="31" t="s">
        <v>66</v>
      </c>
      <c r="G24" s="32"/>
      <c r="H24" s="33">
        <v>10</v>
      </c>
      <c r="I24" s="33">
        <v>10</v>
      </c>
      <c r="J24" s="20"/>
    </row>
    <row r="25" s="4" customFormat="1" ht="26" spans="1:10">
      <c r="A25" s="11"/>
      <c r="B25" s="28" t="s">
        <v>67</v>
      </c>
      <c r="C25" s="29" t="s">
        <v>68</v>
      </c>
      <c r="D25" s="30" t="s">
        <v>69</v>
      </c>
      <c r="E25" s="30" t="s">
        <v>69</v>
      </c>
      <c r="F25" s="31" t="s">
        <v>69</v>
      </c>
      <c r="G25" s="32"/>
      <c r="H25" s="33">
        <v>0</v>
      </c>
      <c r="I25" s="33">
        <v>0</v>
      </c>
      <c r="J25" s="20"/>
    </row>
    <row r="26" s="4" customFormat="1" ht="117" spans="1:10">
      <c r="A26" s="11"/>
      <c r="B26" s="34"/>
      <c r="C26" s="29" t="s">
        <v>70</v>
      </c>
      <c r="D26" s="30" t="s">
        <v>71</v>
      </c>
      <c r="E26" s="30" t="s">
        <v>72</v>
      </c>
      <c r="F26" s="31" t="s">
        <v>73</v>
      </c>
      <c r="G26" s="32"/>
      <c r="H26" s="33">
        <v>15</v>
      </c>
      <c r="I26" s="33">
        <v>13</v>
      </c>
      <c r="J26" s="20" t="s">
        <v>74</v>
      </c>
    </row>
    <row r="27" s="4" customFormat="1" ht="33" customHeight="1" spans="1:10">
      <c r="A27" s="11"/>
      <c r="B27" s="34"/>
      <c r="C27" s="35"/>
      <c r="D27" s="30" t="s">
        <v>75</v>
      </c>
      <c r="E27" s="30" t="s">
        <v>49</v>
      </c>
      <c r="F27" s="37">
        <v>1</v>
      </c>
      <c r="G27" s="32"/>
      <c r="H27" s="33">
        <v>15</v>
      </c>
      <c r="I27" s="33">
        <v>15</v>
      </c>
      <c r="J27" s="20"/>
    </row>
    <row r="28" s="4" customFormat="1" ht="26" spans="1:10">
      <c r="A28" s="11"/>
      <c r="B28" s="34"/>
      <c r="C28" s="29" t="s">
        <v>76</v>
      </c>
      <c r="D28" s="30" t="s">
        <v>69</v>
      </c>
      <c r="E28" s="30" t="s">
        <v>69</v>
      </c>
      <c r="F28" s="31" t="s">
        <v>69</v>
      </c>
      <c r="G28" s="32"/>
      <c r="H28" s="33">
        <v>0</v>
      </c>
      <c r="I28" s="33">
        <v>0</v>
      </c>
      <c r="J28" s="20"/>
    </row>
    <row r="29" s="4" customFormat="1" ht="26" spans="1:10">
      <c r="A29" s="11"/>
      <c r="B29" s="34"/>
      <c r="C29" s="29" t="s">
        <v>77</v>
      </c>
      <c r="D29" s="30" t="s">
        <v>69</v>
      </c>
      <c r="E29" s="30" t="s">
        <v>69</v>
      </c>
      <c r="F29" s="31" t="s">
        <v>69</v>
      </c>
      <c r="G29" s="32"/>
      <c r="H29" s="33">
        <v>0</v>
      </c>
      <c r="I29" s="33">
        <v>0</v>
      </c>
      <c r="J29" s="20"/>
    </row>
    <row r="30" s="4" customFormat="1" ht="52" customHeight="1" spans="1:10">
      <c r="A30" s="11"/>
      <c r="B30" s="28" t="s">
        <v>78</v>
      </c>
      <c r="C30" s="28" t="s">
        <v>79</v>
      </c>
      <c r="D30" s="30" t="s">
        <v>80</v>
      </c>
      <c r="E30" s="30" t="s">
        <v>81</v>
      </c>
      <c r="F30" s="37">
        <v>1</v>
      </c>
      <c r="G30" s="32"/>
      <c r="H30" s="33">
        <v>10</v>
      </c>
      <c r="I30" s="33">
        <v>10</v>
      </c>
      <c r="J30" s="20"/>
    </row>
    <row r="31" s="4" customFormat="1" ht="21" customHeight="1" spans="1:10">
      <c r="A31" s="38" t="s">
        <v>82</v>
      </c>
      <c r="B31" s="38"/>
      <c r="C31" s="38"/>
      <c r="D31" s="38"/>
      <c r="E31" s="38"/>
      <c r="F31" s="38"/>
      <c r="G31" s="38"/>
      <c r="H31" s="39">
        <f>SUM(H15:H30)+H8</f>
        <v>100</v>
      </c>
      <c r="I31" s="39">
        <f>SUM(I15:I30)+J8</f>
        <v>96.9220183486239</v>
      </c>
      <c r="J31" s="47"/>
    </row>
    <row r="32" ht="120" customHeight="1" spans="1:10">
      <c r="A32" s="40" t="s">
        <v>83</v>
      </c>
      <c r="B32" s="40"/>
      <c r="C32" s="40"/>
      <c r="D32" s="40"/>
      <c r="E32" s="41"/>
      <c r="F32" s="41"/>
      <c r="G32" s="40"/>
      <c r="H32" s="40"/>
      <c r="I32" s="41"/>
      <c r="J32" s="40"/>
    </row>
  </sheetData>
  <mergeCells count="45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A31:G31"/>
    <mergeCell ref="A32:J32"/>
    <mergeCell ref="A12:A13"/>
    <mergeCell ref="A14:A30"/>
    <mergeCell ref="B15:B24"/>
    <mergeCell ref="B25:B29"/>
    <mergeCell ref="C15:C17"/>
    <mergeCell ref="C18:C19"/>
    <mergeCell ref="C20:C23"/>
    <mergeCell ref="C26:C27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Q先生</cp:lastModifiedBy>
  <dcterms:created xsi:type="dcterms:W3CDTF">2019-04-12T18:20:00Z</dcterms:created>
  <dcterms:modified xsi:type="dcterms:W3CDTF">2024-05-30T06:07:42Z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756DC97B4ADE46A18A9BF172A2A93554_12</vt:lpwstr>
  </property>
</Properties>
</file>